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700376c3a0fa7f/Documents/EZ-WIN/簡易版ＥＺ－ＷＩＮ　2019.12.28より/"/>
    </mc:Choice>
  </mc:AlternateContent>
  <xr:revisionPtr revIDLastSave="500" documentId="8_{E8A877C5-9F9E-4B8D-9FCC-DC5E8AD281FD}" xr6:coauthVersionLast="47" xr6:coauthVersionMax="47" xr10:uidLastSave="{844737CC-CB38-4186-9959-35317E9C6964}"/>
  <bookViews>
    <workbookView xWindow="-120" yWindow="-120" windowWidth="20730" windowHeight="11160" activeTab="5" xr2:uid="{211DDFE5-6736-43E5-912F-E4B8D6F6C8AD}"/>
  </bookViews>
  <sheets>
    <sheet name="小倉10R" sheetId="51" r:id="rId1"/>
    <sheet name="小倉11R" sheetId="44" r:id="rId2"/>
    <sheet name="阪急杯" sheetId="42" r:id="rId3"/>
    <sheet name="中山記念" sheetId="43" r:id="rId4"/>
    <sheet name="予備" sheetId="45" r:id="rId5"/>
    <sheet name="馬券術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2" i="51" l="1"/>
  <c r="Z22" i="51"/>
  <c r="AA4" i="51"/>
  <c r="AA22" i="51" s="1"/>
  <c r="AA5" i="51"/>
  <c r="AA7" i="51"/>
  <c r="AA8" i="51"/>
  <c r="AA9" i="51"/>
  <c r="AA10" i="51"/>
  <c r="AA11" i="51"/>
  <c r="AA12" i="51"/>
  <c r="AA13" i="51"/>
  <c r="AA14" i="51"/>
  <c r="AA15" i="51"/>
  <c r="AA17" i="51"/>
  <c r="AA18" i="51"/>
  <c r="AA19" i="51"/>
  <c r="AA20" i="51"/>
  <c r="AA21" i="51"/>
  <c r="Y21" i="44"/>
  <c r="Z21" i="44"/>
  <c r="AA4" i="44"/>
  <c r="AA5" i="44"/>
  <c r="AA6" i="44"/>
  <c r="AA7" i="44"/>
  <c r="AA8" i="44"/>
  <c r="AA9" i="44"/>
  <c r="AA10" i="44"/>
  <c r="AA11" i="44"/>
  <c r="AA12" i="44"/>
  <c r="AA14" i="44"/>
  <c r="AA15" i="44"/>
  <c r="AA16" i="44"/>
  <c r="AA17" i="44"/>
  <c r="AA18" i="44"/>
  <c r="AA19" i="44"/>
  <c r="AA20" i="44"/>
  <c r="Y18" i="43"/>
  <c r="Z18" i="43"/>
  <c r="AA4" i="43"/>
  <c r="AA6" i="43"/>
  <c r="AA7" i="43"/>
  <c r="AA8" i="43"/>
  <c r="AA9" i="43"/>
  <c r="AA10" i="43"/>
  <c r="AA11" i="43"/>
  <c r="AA12" i="43"/>
  <c r="AA14" i="43"/>
  <c r="AA15" i="43"/>
  <c r="AA16" i="43"/>
  <c r="AA17" i="43"/>
  <c r="Y20" i="42"/>
  <c r="Z20" i="42"/>
  <c r="AA5" i="42"/>
  <c r="AA6" i="42"/>
  <c r="AA7" i="42"/>
  <c r="AA8" i="42"/>
  <c r="AA9" i="42"/>
  <c r="AA10" i="42"/>
  <c r="AA11" i="42"/>
  <c r="AA12" i="42"/>
  <c r="AA13" i="42"/>
  <c r="AA14" i="42"/>
  <c r="AA15" i="42"/>
  <c r="AA16" i="42"/>
  <c r="AA17" i="42"/>
  <c r="AA18" i="42"/>
  <c r="AA19" i="42"/>
  <c r="AA18" i="43" l="1"/>
  <c r="AA21" i="44"/>
  <c r="AA20" i="42"/>
</calcChain>
</file>

<file path=xl/sharedStrings.xml><?xml version="1.0" encoding="utf-8"?>
<sst xmlns="http://schemas.openxmlformats.org/spreadsheetml/2006/main" count="945" uniqueCount="555">
  <si>
    <t>EZ-WIN予想の馬券構築について</t>
  </si>
  <si>
    <t>EZ-WIN予想に打っている印によって</t>
  </si>
  <si>
    <t>おススメの馬券は、以下の通りとなります。</t>
  </si>
  <si>
    <t>馬連</t>
  </si>
  <si>
    <t>◎から流し。相手は○▲★☆△</t>
  </si>
  <si>
    <t>３連複フォーメーション</t>
  </si>
  <si>
    <t>１列目：◎</t>
  </si>
  <si>
    <t>２列目：○▲★☆△</t>
  </si>
  <si>
    <t>３列目：印全頭</t>
  </si>
  <si>
    <t>通常は４～５点になります。</t>
    <phoneticPr fontId="2"/>
  </si>
  <si>
    <t>買目平均は３０点前後になりますが</t>
    <rPh sb="0" eb="4">
      <t>カイメヘイキン</t>
    </rPh>
    <rPh sb="7" eb="8">
      <t>テン</t>
    </rPh>
    <rPh sb="8" eb="10">
      <t>ゼンゴ</t>
    </rPh>
    <phoneticPr fontId="2"/>
  </si>
  <si>
    <t>１０万級の大きな馬券を取りこぼして悔しい思いを</t>
    <rPh sb="2" eb="4">
      <t>マンキュウ</t>
    </rPh>
    <rPh sb="5" eb="6">
      <t>オオ</t>
    </rPh>
    <rPh sb="8" eb="10">
      <t>バケン</t>
    </rPh>
    <rPh sb="11" eb="12">
      <t>ト</t>
    </rPh>
    <rPh sb="17" eb="18">
      <t>クヤ</t>
    </rPh>
    <rPh sb="20" eb="21">
      <t>オモ</t>
    </rPh>
    <phoneticPr fontId="2"/>
  </si>
  <si>
    <t>しない為には、トリガミの覚悟も必要です。</t>
    <rPh sb="3" eb="4">
      <t>タメ</t>
    </rPh>
    <rPh sb="12" eb="14">
      <t>カクゴ</t>
    </rPh>
    <rPh sb="15" eb="17">
      <t>ヒツヨウ</t>
    </rPh>
    <phoneticPr fontId="2"/>
  </si>
  <si>
    <t>ワイド</t>
    <phoneticPr fontId="2"/>
  </si>
  <si>
    <t>★ー◎○▲</t>
    <phoneticPr fontId="2"/>
  </si>
  <si>
    <t>★の単複</t>
    <rPh sb="2" eb="4">
      <t>タンプク</t>
    </rPh>
    <phoneticPr fontId="2"/>
  </si>
  <si>
    <t>間隔</t>
    <rPh sb="0" eb="2">
      <t>カンカク</t>
    </rPh>
    <phoneticPr fontId="2"/>
  </si>
  <si>
    <t>予想印</t>
    <rPh sb="0" eb="3">
      <t>ヨソウジルシ</t>
    </rPh>
    <phoneticPr fontId="2"/>
  </si>
  <si>
    <t>　ＥＺ－ＷＩＮ総合評価シート</t>
    <rPh sb="7" eb="9">
      <t>ソウゴウ</t>
    </rPh>
    <rPh sb="9" eb="11">
      <t>ヒョウカ</t>
    </rPh>
    <phoneticPr fontId="2"/>
  </si>
  <si>
    <t>枠番</t>
    <rPh sb="0" eb="1">
      <t>ワク</t>
    </rPh>
    <rPh sb="1" eb="2">
      <t>バン</t>
    </rPh>
    <phoneticPr fontId="2"/>
  </si>
  <si>
    <t>馬　　番</t>
    <rPh sb="0" eb="1">
      <t>ウマ</t>
    </rPh>
    <rPh sb="3" eb="4">
      <t>バン</t>
    </rPh>
    <phoneticPr fontId="2"/>
  </si>
  <si>
    <t>馬　　　　名</t>
    <rPh sb="0" eb="1">
      <t>ウマ</t>
    </rPh>
    <rPh sb="5" eb="6">
      <t>ナ</t>
    </rPh>
    <phoneticPr fontId="2"/>
  </si>
  <si>
    <t>性齢</t>
    <rPh sb="0" eb="1">
      <t>セイ</t>
    </rPh>
    <rPh sb="1" eb="2">
      <t>レイ</t>
    </rPh>
    <phoneticPr fontId="2"/>
  </si>
  <si>
    <t>負担重量</t>
    <rPh sb="0" eb="2">
      <t>フタン</t>
    </rPh>
    <rPh sb="2" eb="4">
      <t>ジュウリョウ</t>
    </rPh>
    <phoneticPr fontId="2"/>
  </si>
  <si>
    <t>予想人気</t>
    <rPh sb="0" eb="2">
      <t>ヨソウ</t>
    </rPh>
    <rPh sb="2" eb="4">
      <t>ニンキ</t>
    </rPh>
    <phoneticPr fontId="2"/>
  </si>
  <si>
    <t>相対指数</t>
    <rPh sb="0" eb="2">
      <t>ソウタイ</t>
    </rPh>
    <rPh sb="2" eb="4">
      <t>シスウ</t>
    </rPh>
    <phoneticPr fontId="2"/>
  </si>
  <si>
    <t>阪急杯血統</t>
    <rPh sb="0" eb="3">
      <t>ハンキュウハイ</t>
    </rPh>
    <rPh sb="3" eb="5">
      <t>ケットウ</t>
    </rPh>
    <phoneticPr fontId="2"/>
  </si>
  <si>
    <t>最終調教評価</t>
    <rPh sb="0" eb="6">
      <t>サイシュウチョウキョウヒョウカ</t>
    </rPh>
    <phoneticPr fontId="2"/>
  </si>
  <si>
    <t>中間調教評価</t>
    <rPh sb="0" eb="4">
      <t>チュウカンチョウキョウ</t>
    </rPh>
    <rPh sb="4" eb="6">
      <t>ヒョウカ</t>
    </rPh>
    <phoneticPr fontId="2"/>
  </si>
  <si>
    <t>脚質前走</t>
    <rPh sb="0" eb="2">
      <t>キャクシツ</t>
    </rPh>
    <rPh sb="2" eb="4">
      <t>ゼンソウ</t>
    </rPh>
    <phoneticPr fontId="2"/>
  </si>
  <si>
    <t>脚質２前</t>
    <rPh sb="0" eb="2">
      <t>キャクシツ</t>
    </rPh>
    <rPh sb="3" eb="4">
      <t>マエ</t>
    </rPh>
    <phoneticPr fontId="2"/>
  </si>
  <si>
    <t>脚質３前</t>
    <rPh sb="0" eb="2">
      <t>キャクシツ</t>
    </rPh>
    <rPh sb="3" eb="4">
      <t>マエ</t>
    </rPh>
    <phoneticPr fontId="2"/>
  </si>
  <si>
    <t>血統・人気複率</t>
    <rPh sb="0" eb="2">
      <t>ケットウ</t>
    </rPh>
    <rPh sb="3" eb="5">
      <t>ニンキ</t>
    </rPh>
    <rPh sb="5" eb="6">
      <t>フク</t>
    </rPh>
    <rPh sb="6" eb="7">
      <t>リツ</t>
    </rPh>
    <phoneticPr fontId="2"/>
  </si>
  <si>
    <t>血統複勝回収値</t>
    <rPh sb="0" eb="2">
      <t>ケットウ</t>
    </rPh>
    <rPh sb="2" eb="4">
      <t>フクショウ</t>
    </rPh>
    <rPh sb="4" eb="6">
      <t>カイシュウ</t>
    </rPh>
    <rPh sb="6" eb="7">
      <t>チ</t>
    </rPh>
    <phoneticPr fontId="2"/>
  </si>
  <si>
    <t>前距離複率</t>
    <rPh sb="0" eb="1">
      <t>ゼン</t>
    </rPh>
    <rPh sb="1" eb="3">
      <t>キョリ</t>
    </rPh>
    <rPh sb="3" eb="4">
      <t>フク</t>
    </rPh>
    <rPh sb="4" eb="5">
      <t>リツ</t>
    </rPh>
    <phoneticPr fontId="2"/>
  </si>
  <si>
    <t>騎手</t>
    <rPh sb="0" eb="2">
      <t>キシュ</t>
    </rPh>
    <phoneticPr fontId="2"/>
  </si>
  <si>
    <t>調教師</t>
    <rPh sb="0" eb="3">
      <t>チョウキョウシ</t>
    </rPh>
    <phoneticPr fontId="2"/>
  </si>
  <si>
    <t>前走不利</t>
    <rPh sb="0" eb="2">
      <t>ゼンソウ</t>
    </rPh>
    <rPh sb="2" eb="4">
      <t>フリ</t>
    </rPh>
    <phoneticPr fontId="17"/>
  </si>
  <si>
    <t>1400ｍ適性</t>
    <rPh sb="5" eb="7">
      <t>テキセイ</t>
    </rPh>
    <phoneticPr fontId="2"/>
  </si>
  <si>
    <t>総合評価点数</t>
    <rPh sb="0" eb="2">
      <t>ソウゴウ</t>
    </rPh>
    <rPh sb="2" eb="4">
      <t>ヒョウカ</t>
    </rPh>
    <rPh sb="4" eb="6">
      <t>テンスウ</t>
    </rPh>
    <phoneticPr fontId="2"/>
  </si>
  <si>
    <t>栗)メイショウベンガル</t>
  </si>
  <si>
    <t>牡6</t>
  </si>
  <si>
    <t>注</t>
  </si>
  <si>
    <t>JP</t>
    <phoneticPr fontId="17"/>
  </si>
  <si>
    <t>高倉稜</t>
  </si>
  <si>
    <t>松永昌</t>
  </si>
  <si>
    <t>栗)メイショウチタン</t>
  </si>
  <si>
    <t>Ｃ</t>
  </si>
  <si>
    <t>血</t>
  </si>
  <si>
    <t>馬</t>
    <rPh sb="0" eb="1">
      <t>ウマ</t>
    </rPh>
    <phoneticPr fontId="17"/>
  </si>
  <si>
    <t>7,11</t>
  </si>
  <si>
    <t>10,14</t>
    <phoneticPr fontId="17"/>
  </si>
  <si>
    <t>1,14</t>
  </si>
  <si>
    <t>荻野極</t>
  </si>
  <si>
    <t>本田優</t>
  </si>
  <si>
    <t>Ｒ</t>
    <phoneticPr fontId="17"/>
  </si>
  <si>
    <t>栗)サトノラムセス</t>
  </si>
  <si>
    <t>牡5</t>
  </si>
  <si>
    <t>Ａ</t>
  </si>
  <si>
    <t>△</t>
  </si>
  <si>
    <t>Ｄ</t>
  </si>
  <si>
    <t>Ｅ</t>
  </si>
  <si>
    <t>7,1</t>
  </si>
  <si>
    <t>8,2</t>
  </si>
  <si>
    <t>13,3</t>
  </si>
  <si>
    <t>池添謙</t>
  </si>
  <si>
    <t>橋口慎</t>
  </si>
  <si>
    <t>美)ホープフルサイン</t>
  </si>
  <si>
    <t>牡7</t>
  </si>
  <si>
    <t>Ｂ</t>
  </si>
  <si>
    <t>9,1</t>
  </si>
  <si>
    <t>14,2</t>
  </si>
  <si>
    <t>12,4</t>
  </si>
  <si>
    <t>幸英明</t>
  </si>
  <si>
    <t>本間</t>
  </si>
  <si>
    <t>栗)ダディーズビビッド</t>
  </si>
  <si>
    <t>6,2</t>
  </si>
  <si>
    <t>8,4</t>
  </si>
  <si>
    <t>6,6</t>
  </si>
  <si>
    <t>浜中俊</t>
  </si>
  <si>
    <t>千田輝</t>
  </si>
  <si>
    <t>展</t>
    <rPh sb="0" eb="1">
      <t>テン</t>
    </rPh>
    <phoneticPr fontId="17"/>
  </si>
  <si>
    <t>栗)ロードベイリーフ</t>
  </si>
  <si>
    <t>8,8</t>
  </si>
  <si>
    <t>14,3</t>
  </si>
  <si>
    <t>8,7</t>
  </si>
  <si>
    <t>酒井学</t>
  </si>
  <si>
    <t>森田直</t>
  </si>
  <si>
    <t>栗)グレナディアガーズ</t>
  </si>
  <si>
    <t>8,7</t>
    <phoneticPr fontId="17"/>
  </si>
  <si>
    <t>英国</t>
    <rPh sb="0" eb="2">
      <t>エイコク</t>
    </rPh>
    <phoneticPr fontId="17"/>
  </si>
  <si>
    <t>15,6</t>
  </si>
  <si>
    <t>岩田望</t>
  </si>
  <si>
    <t>中内田</t>
  </si>
  <si>
    <t>栗)ショウナンアレス</t>
  </si>
  <si>
    <t>2,9</t>
  </si>
  <si>
    <t>3,4</t>
  </si>
  <si>
    <t>5,6</t>
  </si>
  <si>
    <t>戸崎圭</t>
  </si>
  <si>
    <t>池添兼</t>
  </si>
  <si>
    <t>栗)メイショウケイメイ</t>
  </si>
  <si>
    <t>牝7</t>
  </si>
  <si>
    <t>17,4</t>
  </si>
  <si>
    <t>16,1</t>
  </si>
  <si>
    <t>9,9</t>
  </si>
  <si>
    <t>角田大</t>
  </si>
  <si>
    <t>南井克</t>
  </si>
  <si>
    <t>栗)リレーションシップ</t>
  </si>
  <si>
    <t>4,11</t>
  </si>
  <si>
    <t>3,16</t>
  </si>
  <si>
    <t>7,8</t>
  </si>
  <si>
    <t>岩田康</t>
  </si>
  <si>
    <t>須貝尚</t>
  </si>
  <si>
    <t>栗)アグリ</t>
  </si>
  <si>
    <t>牡4</t>
  </si>
  <si>
    <t>★</t>
  </si>
  <si>
    <t>2,3</t>
  </si>
  <si>
    <t>1,1</t>
  </si>
  <si>
    <t>3,2</t>
  </si>
  <si>
    <t>横山和</t>
  </si>
  <si>
    <t>安田隆</t>
  </si>
  <si>
    <t>栗)ミッキーブリランテ</t>
  </si>
  <si>
    <t>15,5</t>
  </si>
  <si>
    <t>10,8</t>
    <phoneticPr fontId="17"/>
  </si>
  <si>
    <t>2,18</t>
  </si>
  <si>
    <t>和田竜</t>
  </si>
  <si>
    <t>矢作芳</t>
  </si>
  <si>
    <t>枠</t>
    <rPh sb="0" eb="1">
      <t>ワク</t>
    </rPh>
    <phoneticPr fontId="17"/>
  </si>
  <si>
    <t>栗)ラルナブリラーレ</t>
  </si>
  <si>
    <t>牝6</t>
  </si>
  <si>
    <t>18,1</t>
  </si>
  <si>
    <t>11,3</t>
  </si>
  <si>
    <t>鮫島克</t>
  </si>
  <si>
    <t>石坂公</t>
  </si>
  <si>
    <t>栗)グレイイングリーン</t>
  </si>
  <si>
    <t>12,6</t>
  </si>
  <si>
    <t>7,7</t>
  </si>
  <si>
    <t>5,10</t>
  </si>
  <si>
    <t>団野大</t>
  </si>
  <si>
    <t>池江泰</t>
  </si>
  <si>
    <t>栗)ホウオウアマゾン</t>
  </si>
  <si>
    <t>8,11</t>
  </si>
  <si>
    <t>3,12</t>
  </si>
  <si>
    <t>国分優</t>
  </si>
  <si>
    <t>栗)ルプリュフォール</t>
  </si>
  <si>
    <t>セ7</t>
  </si>
  <si>
    <t>18,2</t>
    <phoneticPr fontId="17"/>
  </si>
  <si>
    <t>横山典</t>
  </si>
  <si>
    <t>松永幹</t>
  </si>
  <si>
    <t>連</t>
  </si>
  <si>
    <t>23.2.26日曜　中山１１Ｒ　Ｇ２中山記念　別定　芝1800ｍ内　15：45</t>
  </si>
  <si>
    <t>中山記念血統</t>
    <rPh sb="0" eb="4">
      <t>ナカヤマキネン</t>
    </rPh>
    <rPh sb="4" eb="6">
      <t>ケットウ</t>
    </rPh>
    <phoneticPr fontId="2"/>
  </si>
  <si>
    <t>G1実績/距離/中山　適性</t>
    <rPh sb="2" eb="4">
      <t>ジッセキ</t>
    </rPh>
    <rPh sb="5" eb="7">
      <t>キョリ</t>
    </rPh>
    <rPh sb="8" eb="10">
      <t>ナカヤマ</t>
    </rPh>
    <rPh sb="11" eb="13">
      <t>テキセイ</t>
    </rPh>
    <phoneticPr fontId="2"/>
  </si>
  <si>
    <t>栗)ダノンザキッド</t>
  </si>
  <si>
    <t>香港</t>
    <rPh sb="0" eb="2">
      <t>ホンコン</t>
    </rPh>
    <phoneticPr fontId="17"/>
  </si>
  <si>
    <t>8,3</t>
  </si>
  <si>
    <t>北村友</t>
  </si>
  <si>
    <t>G1/18</t>
    <phoneticPr fontId="17"/>
  </si>
  <si>
    <t>美)ソロフレーズ</t>
  </si>
  <si>
    <t>牡8</t>
  </si>
  <si>
    <t>地方</t>
    <rPh sb="0" eb="2">
      <t>チホウ</t>
    </rPh>
    <phoneticPr fontId="17"/>
  </si>
  <si>
    <t>武士沢</t>
  </si>
  <si>
    <t>佐藤吉</t>
  </si>
  <si>
    <t>美)イルーシヴパンサー</t>
  </si>
  <si>
    <t>11,2</t>
  </si>
  <si>
    <t>10,12</t>
  </si>
  <si>
    <t>17,1</t>
  </si>
  <si>
    <t>Ｍ．デ</t>
  </si>
  <si>
    <t>久保田</t>
  </si>
  <si>
    <t>栗)ドーブネ</t>
  </si>
  <si>
    <t>1,6</t>
  </si>
  <si>
    <t>3,5</t>
  </si>
  <si>
    <t>武豊</t>
  </si>
  <si>
    <t>武幸四</t>
  </si>
  <si>
    <t>美)シュネルマイスター</t>
  </si>
  <si>
    <t>9,3</t>
  </si>
  <si>
    <t>11,7</t>
  </si>
  <si>
    <t>Ｔ．バ</t>
  </si>
  <si>
    <t>手塚貴</t>
  </si>
  <si>
    <t>G1</t>
  </si>
  <si>
    <t>美)ソーヴァリアント</t>
  </si>
  <si>
    <t>4,3</t>
  </si>
  <si>
    <t>5,13</t>
  </si>
  <si>
    <t>2,1</t>
  </si>
  <si>
    <t>横山武</t>
  </si>
  <si>
    <t>大竹正</t>
  </si>
  <si>
    <t>兄18</t>
    <rPh sb="0" eb="1">
      <t>アニ</t>
    </rPh>
    <phoneticPr fontId="17"/>
  </si>
  <si>
    <t>美)ナイママ</t>
  </si>
  <si>
    <t>4,13</t>
  </si>
  <si>
    <t>6,8</t>
  </si>
  <si>
    <t>柴田大</t>
  </si>
  <si>
    <t>武藤善</t>
  </si>
  <si>
    <t>美)トーラスジェミニ</t>
  </si>
  <si>
    <t>2,16</t>
  </si>
  <si>
    <t>1,12</t>
  </si>
  <si>
    <t>3,14</t>
  </si>
  <si>
    <t>原優介</t>
  </si>
  <si>
    <t>小桧山</t>
  </si>
  <si>
    <t>美)ショウナンマグマ</t>
  </si>
  <si>
    <t>6,15</t>
  </si>
  <si>
    <t>2,12</t>
  </si>
  <si>
    <t>1,16</t>
  </si>
  <si>
    <t>石橋脩</t>
  </si>
  <si>
    <t>尾関知</t>
  </si>
  <si>
    <t>栗)モズベッロ</t>
  </si>
  <si>
    <t>15,9</t>
  </si>
  <si>
    <t>12,13</t>
  </si>
  <si>
    <t>大野拓</t>
  </si>
  <si>
    <t>美)ヒシイグアス</t>
  </si>
  <si>
    <t>6,1</t>
  </si>
  <si>
    <t>7,4</t>
  </si>
  <si>
    <t>松山弘</t>
  </si>
  <si>
    <t>堀宣行</t>
  </si>
  <si>
    <t>G1/中</t>
    <rPh sb="3" eb="4">
      <t>ナカ</t>
    </rPh>
    <phoneticPr fontId="17"/>
  </si>
  <si>
    <t>栗)スタニングローズ</t>
  </si>
  <si>
    <t>牝4</t>
  </si>
  <si>
    <t>吉田隼</t>
  </si>
  <si>
    <t>高野友</t>
  </si>
  <si>
    <t>美)ラーグルフ</t>
  </si>
  <si>
    <t>5,1</t>
  </si>
  <si>
    <t>8,5</t>
  </si>
  <si>
    <t>菅原明</t>
  </si>
  <si>
    <t>宗像義</t>
  </si>
  <si>
    <t>中山</t>
    <rPh sb="0" eb="2">
      <t>ナカヤマ</t>
    </rPh>
    <phoneticPr fontId="17"/>
  </si>
  <si>
    <t>栗)リューベック</t>
  </si>
  <si>
    <t>4,4</t>
  </si>
  <si>
    <t>3,6</t>
  </si>
  <si>
    <t>4,2</t>
  </si>
  <si>
    <t>田辺裕</t>
  </si>
  <si>
    <t>タイム指数</t>
    <rPh sb="3" eb="5">
      <t>シスウ</t>
    </rPh>
    <phoneticPr fontId="2"/>
  </si>
  <si>
    <t>相対指数</t>
    <rPh sb="0" eb="4">
      <t>ソウタイシスウ</t>
    </rPh>
    <phoneticPr fontId="2"/>
  </si>
  <si>
    <t>総合指数</t>
    <rPh sb="0" eb="4">
      <t>ソウゴウシスウ</t>
    </rPh>
    <phoneticPr fontId="2"/>
  </si>
  <si>
    <t>23.2.26日曜　阪神１１Ｒ　Ｇ３阪急杯　芝1400ｍ内　別定　15：35</t>
    <phoneticPr fontId="2"/>
  </si>
  <si>
    <t>☆</t>
  </si>
  <si>
    <t>×</t>
  </si>
  <si>
    <t>○</t>
  </si>
  <si>
    <t>◎</t>
  </si>
  <si>
    <t>▲</t>
  </si>
  <si>
    <t>土曜阪神芝は、極端な内枠有利でした。</t>
    <rPh sb="0" eb="5">
      <t>ドヨウハンシンシバ</t>
    </rPh>
    <rPh sb="7" eb="9">
      <t>キョクタン</t>
    </rPh>
    <rPh sb="10" eb="14">
      <t>ウチワクユウリ</t>
    </rPh>
    <phoneticPr fontId="2"/>
  </si>
  <si>
    <t>日曜もそれが続くかどうかは分かりませんが、</t>
    <rPh sb="0" eb="2">
      <t>ニチヨウ</t>
    </rPh>
    <rPh sb="6" eb="7">
      <t>ツヅ</t>
    </rPh>
    <rPh sb="13" eb="14">
      <t>ワ</t>
    </rPh>
    <phoneticPr fontId="2"/>
  </si>
  <si>
    <t>一応は内で恵まれる可能性のある人気薄に</t>
    <rPh sb="0" eb="2">
      <t>イチオウ</t>
    </rPh>
    <rPh sb="3" eb="4">
      <t>ウチ</t>
    </rPh>
    <rPh sb="5" eb="6">
      <t>メグ</t>
    </rPh>
    <rPh sb="9" eb="12">
      <t>カノウセイ</t>
    </rPh>
    <rPh sb="15" eb="18">
      <t>ニンキウス</t>
    </rPh>
    <phoneticPr fontId="2"/>
  </si>
  <si>
    <t>警戒はしておきたいと思います。</t>
    <rPh sb="0" eb="2">
      <t>ケイカイ</t>
    </rPh>
    <rPh sb="10" eb="11">
      <t>オモ</t>
    </rPh>
    <phoneticPr fontId="2"/>
  </si>
  <si>
    <t>また、良馬場の阪急杯では、</t>
    <rPh sb="3" eb="6">
      <t>リョウババ</t>
    </rPh>
    <rPh sb="7" eb="10">
      <t>ハンキュウハイ</t>
    </rPh>
    <phoneticPr fontId="2"/>
  </si>
  <si>
    <t>１枠から３枠と７枠が成績優秀でした。</t>
    <rPh sb="1" eb="2">
      <t>ワク</t>
    </rPh>
    <rPh sb="5" eb="6">
      <t>ワク</t>
    </rPh>
    <rPh sb="8" eb="9">
      <t>ワク</t>
    </rPh>
    <rPh sb="10" eb="14">
      <t>セイセキユウシュウ</t>
    </rPh>
    <phoneticPr fontId="2"/>
  </si>
  <si>
    <t>馬喰（ばくろう＝プロ馬券師）の調教動画に基づいた</t>
    <rPh sb="0" eb="2">
      <t>バクロウ</t>
    </rPh>
    <rPh sb="10" eb="13">
      <t>バケンシ</t>
    </rPh>
    <rPh sb="15" eb="19">
      <t>チョウキョウドウガ</t>
    </rPh>
    <rPh sb="20" eb="21">
      <t>モト</t>
    </rPh>
    <phoneticPr fontId="2"/>
  </si>
  <si>
    <t>評価が高かった馬になります。</t>
    <rPh sb="0" eb="2">
      <t>ヒョウカ</t>
    </rPh>
    <rPh sb="3" eb="4">
      <t>タカ</t>
    </rPh>
    <rPh sb="7" eb="8">
      <t>ウマ</t>
    </rPh>
    <phoneticPr fontId="2"/>
  </si>
  <si>
    <t>※調教評価欄に「馬」マークがあるのは</t>
    <rPh sb="1" eb="6">
      <t>チョウキョウヒョウカラン</t>
    </rPh>
    <rPh sb="8" eb="9">
      <t>ウマ</t>
    </rPh>
    <phoneticPr fontId="2"/>
  </si>
  <si>
    <t>◎１４番グレイイングリーン</t>
    <rPh sb="3" eb="4">
      <t>バン</t>
    </rPh>
    <phoneticPr fontId="2"/>
  </si>
  <si>
    <t>父はディープインパクトで、母父は究極の</t>
    <rPh sb="0" eb="1">
      <t>チチ</t>
    </rPh>
    <rPh sb="13" eb="15">
      <t>ハハチチ</t>
    </rPh>
    <rPh sb="16" eb="18">
      <t>キュウキョク</t>
    </rPh>
    <phoneticPr fontId="2"/>
  </si>
  <si>
    <t>スピード強化血統であるインリアリティ系。</t>
    <rPh sb="4" eb="8">
      <t>キョウカケットウ</t>
    </rPh>
    <rPh sb="18" eb="19">
      <t>ケイ</t>
    </rPh>
    <phoneticPr fontId="2"/>
  </si>
  <si>
    <t>祖母の父にミスプロ系の中でも、</t>
    <rPh sb="0" eb="2">
      <t>ソボ</t>
    </rPh>
    <rPh sb="3" eb="4">
      <t>チチ</t>
    </rPh>
    <rPh sb="9" eb="10">
      <t>ケイ</t>
    </rPh>
    <rPh sb="11" eb="12">
      <t>ナカ</t>
    </rPh>
    <phoneticPr fontId="2"/>
  </si>
  <si>
    <t>芝の直線トップスピードを強化するファピアノ系。</t>
  </si>
  <si>
    <t>週中のメルマガやブログにも書きましたが、</t>
    <rPh sb="0" eb="2">
      <t>シュウナカ</t>
    </rPh>
    <rPh sb="13" eb="14">
      <t>カ</t>
    </rPh>
    <phoneticPr fontId="2"/>
  </si>
  <si>
    <t>直線のトップスピードが重要になる傾向がございます。</t>
    <rPh sb="0" eb="2">
      <t>チョクセン</t>
    </rPh>
    <rPh sb="11" eb="13">
      <t>ジュウヨウ</t>
    </rPh>
    <rPh sb="16" eb="18">
      <t>ケイコウ</t>
    </rPh>
    <phoneticPr fontId="2"/>
  </si>
  <si>
    <t>有利に働きやすいレース質という特徴がございます。</t>
    <rPh sb="0" eb="2">
      <t>ユウリ</t>
    </rPh>
    <rPh sb="3" eb="4">
      <t>ハタラ</t>
    </rPh>
    <rPh sb="11" eb="12">
      <t>シツ</t>
    </rPh>
    <rPh sb="15" eb="17">
      <t>トクチョウ</t>
    </rPh>
    <phoneticPr fontId="2"/>
  </si>
  <si>
    <t>阪神１４００ｍは、昨年の阪５着急杯以来になりますが、</t>
    <rPh sb="0" eb="2">
      <t>ハンシン</t>
    </rPh>
    <rPh sb="9" eb="11">
      <t>サクネン</t>
    </rPh>
    <rPh sb="12" eb="13">
      <t>ハン</t>
    </rPh>
    <rPh sb="14" eb="15">
      <t>チャク</t>
    </rPh>
    <rPh sb="15" eb="16">
      <t>キュウ</t>
    </rPh>
    <rPh sb="16" eb="17">
      <t>ハイ</t>
    </rPh>
    <rPh sb="17" eb="19">
      <t>イライ</t>
    </rPh>
    <phoneticPr fontId="2"/>
  </si>
  <si>
    <t>その時は内ラチ沿いが最も伸びる「超内有利馬場」で</t>
    <rPh sb="2" eb="3">
      <t>トキ</t>
    </rPh>
    <rPh sb="4" eb="5">
      <t>ウチ</t>
    </rPh>
    <rPh sb="7" eb="8">
      <t>ゾ</t>
    </rPh>
    <rPh sb="10" eb="11">
      <t>モット</t>
    </rPh>
    <rPh sb="12" eb="13">
      <t>ノ</t>
    </rPh>
    <rPh sb="16" eb="17">
      <t>チョウ</t>
    </rPh>
    <rPh sb="17" eb="18">
      <t>ウチ</t>
    </rPh>
    <rPh sb="18" eb="20">
      <t>ユウリ</t>
    </rPh>
    <rPh sb="20" eb="22">
      <t>ババ</t>
    </rPh>
    <phoneticPr fontId="2"/>
  </si>
  <si>
    <t>大外から追込んだ結果でございました。</t>
    <rPh sb="0" eb="2">
      <t>オオソト</t>
    </rPh>
    <rPh sb="4" eb="6">
      <t>オイコ</t>
    </rPh>
    <rPh sb="8" eb="10">
      <t>ケッカ</t>
    </rPh>
    <phoneticPr fontId="2"/>
  </si>
  <si>
    <t>今年はコース巧者の団野騎手を鞍上に迎えてのリベンジ戦。</t>
    <rPh sb="0" eb="2">
      <t>コトシ</t>
    </rPh>
    <rPh sb="6" eb="8">
      <t>コウシャ</t>
    </rPh>
    <rPh sb="9" eb="13">
      <t>ダンノキシュ</t>
    </rPh>
    <rPh sb="14" eb="16">
      <t>アンジョウ</t>
    </rPh>
    <rPh sb="17" eb="18">
      <t>ムカ</t>
    </rPh>
    <rPh sb="25" eb="26">
      <t>セン</t>
    </rPh>
    <phoneticPr fontId="2"/>
  </si>
  <si>
    <t>阪急杯は、同じコースのＧ２阪神カップと比べて</t>
    <rPh sb="0" eb="3">
      <t>ハンキュウハイ</t>
    </rPh>
    <rPh sb="5" eb="6">
      <t>オナ</t>
    </rPh>
    <rPh sb="13" eb="15">
      <t>ハンシン</t>
    </rPh>
    <rPh sb="19" eb="20">
      <t>クラ</t>
    </rPh>
    <phoneticPr fontId="2"/>
  </si>
  <si>
    <t>そのため、ディープ他サンデー系の血を持つ馬に</t>
    <rPh sb="9" eb="10">
      <t>ホカ</t>
    </rPh>
    <rPh sb="14" eb="15">
      <t>ケイ</t>
    </rPh>
    <rPh sb="16" eb="17">
      <t>チ</t>
    </rPh>
    <rPh sb="18" eb="19">
      <t>モ</t>
    </rPh>
    <rPh sb="20" eb="21">
      <t>ウマ</t>
    </rPh>
    <phoneticPr fontId="2"/>
  </si>
  <si>
    <t>阪神１４００巧者の人馬タッグで</t>
    <rPh sb="0" eb="2">
      <t>ハンシン</t>
    </rPh>
    <rPh sb="6" eb="8">
      <t>コウシャ</t>
    </rPh>
    <rPh sb="9" eb="11">
      <t>ジンバ</t>
    </rPh>
    <phoneticPr fontId="2"/>
  </si>
  <si>
    <t>馬券圏内入線に期待致します。</t>
    <rPh sb="0" eb="4">
      <t>バケンケンナイ</t>
    </rPh>
    <rPh sb="4" eb="6">
      <t>ニュウセン</t>
    </rPh>
    <rPh sb="7" eb="10">
      <t>キタイイタ</t>
    </rPh>
    <phoneticPr fontId="2"/>
  </si>
  <si>
    <t>▲１６番ルプリュフォール</t>
    <rPh sb="3" eb="4">
      <t>バン</t>
    </rPh>
    <phoneticPr fontId="2"/>
  </si>
  <si>
    <t>ロードカナロア×サンデーサイレンスの配合は</t>
    <rPh sb="18" eb="20">
      <t>ハイゴウ</t>
    </rPh>
    <phoneticPr fontId="2"/>
  </si>
  <si>
    <t>当コースの黄金配合（ニックス配合）になります。</t>
    <rPh sb="0" eb="1">
      <t>トウ</t>
    </rPh>
    <rPh sb="5" eb="9">
      <t>オウゴンハイゴウ</t>
    </rPh>
    <rPh sb="14" eb="16">
      <t>ハイゴウ</t>
    </rPh>
    <phoneticPr fontId="2"/>
  </si>
  <si>
    <t>超消耗戦となった昨年の阪神カップで１３着に</t>
    <rPh sb="0" eb="4">
      <t>チョウショウモウセン</t>
    </rPh>
    <rPh sb="8" eb="10">
      <t>サクネン</t>
    </rPh>
    <rPh sb="11" eb="13">
      <t>ハンシン</t>
    </rPh>
    <rPh sb="19" eb="20">
      <t>チャク</t>
    </rPh>
    <phoneticPr fontId="2"/>
  </si>
  <si>
    <t>惨敗致しましたが、そう言うラップで走れる馬ではなく、</t>
    <rPh sb="0" eb="3">
      <t>ザンパイイタ</t>
    </rPh>
    <rPh sb="11" eb="12">
      <t>イ</t>
    </rPh>
    <rPh sb="17" eb="18">
      <t>ハシ</t>
    </rPh>
    <rPh sb="20" eb="21">
      <t>ウマ</t>
    </rPh>
    <phoneticPr fontId="2"/>
  </si>
  <si>
    <t>明らかに阪急杯向きのタイプだと感じております。</t>
    <rPh sb="0" eb="1">
      <t>アキ</t>
    </rPh>
    <rPh sb="4" eb="8">
      <t>ハンキュウハイム</t>
    </rPh>
    <rPh sb="15" eb="16">
      <t>カン</t>
    </rPh>
    <phoneticPr fontId="2"/>
  </si>
  <si>
    <t>もともとこの馬に◎を打つ予定でしたが、</t>
    <rPh sb="6" eb="7">
      <t>ウマ</t>
    </rPh>
    <rPh sb="10" eb="11">
      <t>ウ</t>
    </rPh>
    <rPh sb="12" eb="14">
      <t>ヨテイ</t>
    </rPh>
    <phoneticPr fontId="2"/>
  </si>
  <si>
    <t>無念の大外枠・・・</t>
    <rPh sb="0" eb="2">
      <t>ムネン</t>
    </rPh>
    <rPh sb="3" eb="6">
      <t>オオソトワク</t>
    </rPh>
    <phoneticPr fontId="2"/>
  </si>
  <si>
    <t>無印にする考えも浮かびましたが、</t>
    <rPh sb="0" eb="2">
      <t>ムジルシ</t>
    </rPh>
    <rPh sb="5" eb="6">
      <t>カンガ</t>
    </rPh>
    <rPh sb="8" eb="9">
      <t>ウ</t>
    </rPh>
    <phoneticPr fontId="2"/>
  </si>
  <si>
    <t>鞍上が典さんなら、何とか内を捌いて</t>
    <rPh sb="0" eb="2">
      <t>アンジョウ</t>
    </rPh>
    <rPh sb="3" eb="4">
      <t>ノリ</t>
    </rPh>
    <rPh sb="9" eb="10">
      <t>ナン</t>
    </rPh>
    <rPh sb="12" eb="13">
      <t>ウチ</t>
    </rPh>
    <rPh sb="14" eb="15">
      <t>サバ</t>
    </rPh>
    <phoneticPr fontId="2"/>
  </si>
  <si>
    <t>上位に食い込んでくれないものかと言う</t>
    <rPh sb="0" eb="2">
      <t>ジョウイ</t>
    </rPh>
    <rPh sb="3" eb="4">
      <t>ク</t>
    </rPh>
    <rPh sb="5" eb="6">
      <t>コ</t>
    </rPh>
    <rPh sb="16" eb="17">
      <t>イ</t>
    </rPh>
    <phoneticPr fontId="2"/>
  </si>
  <si>
    <t>期待感込みの▲印となりました。</t>
    <rPh sb="0" eb="4">
      <t>キタイカンコ</t>
    </rPh>
    <rPh sb="7" eb="8">
      <t>シルシ</t>
    </rPh>
    <phoneticPr fontId="2"/>
  </si>
  <si>
    <t>○７番グレナディアガーズ</t>
    <rPh sb="2" eb="3">
      <t>バン</t>
    </rPh>
    <phoneticPr fontId="2"/>
  </si>
  <si>
    <t>２年連続で阪神カップで連対。</t>
    <rPh sb="1" eb="4">
      <t>ネンレンゾク</t>
    </rPh>
    <rPh sb="5" eb="7">
      <t>ハンシン</t>
    </rPh>
    <rPh sb="11" eb="13">
      <t>レンタイ</t>
    </rPh>
    <phoneticPr fontId="2"/>
  </si>
  <si>
    <t>裏を返すと、阪急杯のペースは合わない</t>
    <rPh sb="0" eb="1">
      <t>ウラ</t>
    </rPh>
    <rPh sb="2" eb="3">
      <t>カエ</t>
    </rPh>
    <rPh sb="6" eb="9">
      <t>ハンキュウハイ</t>
    </rPh>
    <rPh sb="14" eb="15">
      <t>ア</t>
    </rPh>
    <phoneticPr fontId="2"/>
  </si>
  <si>
    <t>可能性もはらんでおります。</t>
    <rPh sb="0" eb="3">
      <t>カノウセイ</t>
    </rPh>
    <phoneticPr fontId="2"/>
  </si>
  <si>
    <t>能力的に抜けた存在であり、コース適性も</t>
    <rPh sb="0" eb="3">
      <t>ノウリョクテキ</t>
    </rPh>
    <rPh sb="4" eb="5">
      <t>ヌ</t>
    </rPh>
    <rPh sb="7" eb="9">
      <t>ソンザイ</t>
    </rPh>
    <rPh sb="16" eb="18">
      <t>テキセイ</t>
    </rPh>
    <phoneticPr fontId="2"/>
  </si>
  <si>
    <t>また、サンデー系の血を持たない事も</t>
    <rPh sb="7" eb="8">
      <t>ケイ</t>
    </rPh>
    <rPh sb="9" eb="10">
      <t>チ</t>
    </rPh>
    <rPh sb="11" eb="12">
      <t>モ</t>
    </rPh>
    <rPh sb="15" eb="16">
      <t>コト</t>
    </rPh>
    <phoneticPr fontId="2"/>
  </si>
  <si>
    <t>阪急杯では不安材料になります。</t>
    <rPh sb="0" eb="3">
      <t>ハンキュウハイ</t>
    </rPh>
    <rPh sb="5" eb="9">
      <t>フアンザイリョウ</t>
    </rPh>
    <phoneticPr fontId="2"/>
  </si>
  <si>
    <t>とは言え・・・</t>
    <rPh sb="2" eb="3">
      <t>イ</t>
    </rPh>
    <phoneticPr fontId="2"/>
  </si>
  <si>
    <t>高いので、これ以上評価を落とせませんでした。</t>
    <rPh sb="0" eb="1">
      <t>タカ</t>
    </rPh>
    <rPh sb="7" eb="9">
      <t>イジョウ</t>
    </rPh>
    <rPh sb="9" eb="11">
      <t>ヒョウカ</t>
    </rPh>
    <rPh sb="12" eb="13">
      <t>オ</t>
    </rPh>
    <phoneticPr fontId="2"/>
  </si>
  <si>
    <t>☆２番メイショウチタン</t>
    <rPh sb="2" eb="3">
      <t>バン</t>
    </rPh>
    <phoneticPr fontId="2"/>
  </si>
  <si>
    <t>近走はスタートで後手を踏んでいますが、</t>
    <rPh sb="0" eb="2">
      <t>キンソウ</t>
    </rPh>
    <rPh sb="8" eb="10">
      <t>ゴテ</t>
    </rPh>
    <rPh sb="11" eb="12">
      <t>フ</t>
    </rPh>
    <phoneticPr fontId="2"/>
  </si>
  <si>
    <t>このメンバーで、この枠順ならゲート次第で</t>
    <rPh sb="10" eb="12">
      <t>ワクジュン</t>
    </rPh>
    <rPh sb="17" eb="19">
      <t>シダイ</t>
    </rPh>
    <phoneticPr fontId="2"/>
  </si>
  <si>
    <t>逃げを打てる可能性も。</t>
    <rPh sb="0" eb="1">
      <t>ニ</t>
    </rPh>
    <rPh sb="3" eb="4">
      <t>ウ</t>
    </rPh>
    <rPh sb="6" eb="9">
      <t>カノウセイ</t>
    </rPh>
    <phoneticPr fontId="2"/>
  </si>
  <si>
    <t>前に行くとしぶといタイプで</t>
    <rPh sb="0" eb="1">
      <t>マエ</t>
    </rPh>
    <rPh sb="2" eb="3">
      <t>イ</t>
    </rPh>
    <phoneticPr fontId="2"/>
  </si>
  <si>
    <t>ロードカナロア×ミスプロ×サンデー系の配合は、</t>
    <rPh sb="17" eb="18">
      <t>ケイ</t>
    </rPh>
    <rPh sb="19" eb="21">
      <t>ハイゴウ</t>
    </rPh>
    <phoneticPr fontId="2"/>
  </si>
  <si>
    <t>当コースで回収率の高い組合せでもあります。</t>
    <rPh sb="0" eb="1">
      <t>トウ</t>
    </rPh>
    <rPh sb="5" eb="8">
      <t>カイシュウリツ</t>
    </rPh>
    <rPh sb="9" eb="10">
      <t>タカ</t>
    </rPh>
    <rPh sb="11" eb="13">
      <t>クミアワ</t>
    </rPh>
    <phoneticPr fontId="2"/>
  </si>
  <si>
    <t>この馬から！とは申せませんが</t>
    <rPh sb="2" eb="3">
      <t>ウマ</t>
    </rPh>
    <rPh sb="8" eb="9">
      <t>モウ</t>
    </rPh>
    <phoneticPr fontId="2"/>
  </si>
  <si>
    <t>波乱の一翼を担ってくれれば有難き幸せ。</t>
    <rPh sb="0" eb="2">
      <t>ハラン</t>
    </rPh>
    <rPh sb="3" eb="5">
      <t>イチヨク</t>
    </rPh>
    <rPh sb="6" eb="7">
      <t>ニナ</t>
    </rPh>
    <rPh sb="13" eb="15">
      <t>アリガタ</t>
    </rPh>
    <rPh sb="16" eb="17">
      <t>シアワ</t>
    </rPh>
    <phoneticPr fontId="2"/>
  </si>
  <si>
    <t>☆４番ホープフルサイン</t>
    <rPh sb="2" eb="3">
      <t>バン</t>
    </rPh>
    <phoneticPr fontId="2"/>
  </si>
  <si>
    <t>土曜日に好調だったロベルト持ち。</t>
    <rPh sb="0" eb="3">
      <t>ドヨウビ</t>
    </rPh>
    <rPh sb="4" eb="6">
      <t>コウチョウ</t>
    </rPh>
    <rPh sb="13" eb="14">
      <t>モ</t>
    </rPh>
    <phoneticPr fontId="2"/>
  </si>
  <si>
    <t>このメンバーでは唯一の該当馬になります。</t>
    <rPh sb="8" eb="10">
      <t>ユイイツ</t>
    </rPh>
    <rPh sb="11" eb="14">
      <t>ガイトウバ</t>
    </rPh>
    <phoneticPr fontId="2"/>
  </si>
  <si>
    <t>阪神１４００ｍは初めてのコースで、</t>
    <rPh sb="0" eb="2">
      <t>ハンシン</t>
    </rPh>
    <rPh sb="8" eb="9">
      <t>ハジ</t>
    </rPh>
    <phoneticPr fontId="2"/>
  </si>
  <si>
    <t>脚質は追込みと言う「買い材料」に乏しく見えますが、</t>
    <rPh sb="0" eb="2">
      <t>キャクシツ</t>
    </rPh>
    <rPh sb="3" eb="5">
      <t>オイコ</t>
    </rPh>
    <rPh sb="7" eb="8">
      <t>イ</t>
    </rPh>
    <rPh sb="10" eb="11">
      <t>カ</t>
    </rPh>
    <rPh sb="12" eb="14">
      <t>ザイリョウ</t>
    </rPh>
    <rPh sb="16" eb="17">
      <t>トボ</t>
    </rPh>
    <rPh sb="19" eb="20">
      <t>ミ</t>
    </rPh>
    <phoneticPr fontId="2"/>
  </si>
  <si>
    <t>内枠巧者なので、内を突いて伸びて来る可能性も。</t>
    <rPh sb="0" eb="4">
      <t>ウチワクコウシャ</t>
    </rPh>
    <rPh sb="8" eb="9">
      <t>ウチ</t>
    </rPh>
    <rPh sb="10" eb="11">
      <t>ツ</t>
    </rPh>
    <rPh sb="13" eb="14">
      <t>ノ</t>
    </rPh>
    <rPh sb="16" eb="17">
      <t>ク</t>
    </rPh>
    <rPh sb="18" eb="21">
      <t>カノウセイ</t>
    </rPh>
    <phoneticPr fontId="2"/>
  </si>
  <si>
    <t>馬券</t>
    <rPh sb="0" eb="2">
      <t>バケン</t>
    </rPh>
    <phoneticPr fontId="2"/>
  </si>
  <si>
    <t>複勝１４番</t>
    <rPh sb="0" eb="2">
      <t>フクショウ</t>
    </rPh>
    <rPh sb="4" eb="5">
      <t>バン</t>
    </rPh>
    <phoneticPr fontId="2"/>
  </si>
  <si>
    <t>ワイド：１４－２・４・７・１６</t>
    <phoneticPr fontId="2"/>
  </si>
  <si>
    <t>３連複フォーメーション２６点</t>
    <rPh sb="1" eb="3">
      <t>レンプク</t>
    </rPh>
    <rPh sb="13" eb="14">
      <t>テン</t>
    </rPh>
    <phoneticPr fontId="2"/>
  </si>
  <si>
    <t>１４－２・４・７・１６</t>
    <phoneticPr fontId="2"/>
  </si>
  <si>
    <t>ー２・３・４・５・７・１０・１２・１５・１６</t>
  </si>
  <si>
    <t>開幕日の土曜中山芝は堅めの路盤で、</t>
    <rPh sb="0" eb="3">
      <t>カイマクビ</t>
    </rPh>
    <rPh sb="4" eb="9">
      <t>ドヨウナカヤマシバ</t>
    </rPh>
    <rPh sb="10" eb="11">
      <t>カタ</t>
    </rPh>
    <rPh sb="13" eb="15">
      <t>ロバン</t>
    </rPh>
    <phoneticPr fontId="2"/>
  </si>
  <si>
    <t>こういう馬場では紛れが少なく、</t>
    <rPh sb="4" eb="6">
      <t>ババ</t>
    </rPh>
    <rPh sb="8" eb="9">
      <t>マギ</t>
    </rPh>
    <rPh sb="11" eb="12">
      <t>スク</t>
    </rPh>
    <phoneticPr fontId="2"/>
  </si>
  <si>
    <t>能力と適性の高い馬が順当に馬券に絡みそう。</t>
    <rPh sb="0" eb="2">
      <t>ノウリョク</t>
    </rPh>
    <rPh sb="3" eb="5">
      <t>テキセイ</t>
    </rPh>
    <rPh sb="6" eb="7">
      <t>タカ</t>
    </rPh>
    <rPh sb="8" eb="9">
      <t>ウマ</t>
    </rPh>
    <rPh sb="10" eb="12">
      <t>ジュントウ</t>
    </rPh>
    <rPh sb="13" eb="15">
      <t>バケン</t>
    </rPh>
    <rPh sb="16" eb="17">
      <t>カラ</t>
    </rPh>
    <phoneticPr fontId="2"/>
  </si>
  <si>
    <t>◎１２番スタニングローズ</t>
    <rPh sb="3" eb="4">
      <t>バン</t>
    </rPh>
    <phoneticPr fontId="2"/>
  </si>
  <si>
    <t>やや速い時計の出る「準高速設定馬場」でした。</t>
    <rPh sb="10" eb="11">
      <t>ジュン</t>
    </rPh>
    <rPh sb="11" eb="15">
      <t>コウソクセッテイ</t>
    </rPh>
    <phoneticPr fontId="2"/>
  </si>
  <si>
    <t>父：キングカメハメハ</t>
    <rPh sb="0" eb="1">
      <t>チチ</t>
    </rPh>
    <phoneticPr fontId="2"/>
  </si>
  <si>
    <t>母父：クロフネ（米ヴァイスリージェント系）</t>
    <rPh sb="0" eb="2">
      <t>ハハチチ</t>
    </rPh>
    <rPh sb="8" eb="9">
      <t>ベイ</t>
    </rPh>
    <rPh sb="19" eb="20">
      <t>ケイ</t>
    </rPh>
    <phoneticPr fontId="2"/>
  </si>
  <si>
    <t>祖母父：サンデーサイレンス</t>
    <rPh sb="0" eb="3">
      <t>ソボチチ</t>
    </rPh>
    <phoneticPr fontId="2"/>
  </si>
  <si>
    <t>当コースの重賞勝ち馬で、</t>
    <rPh sb="0" eb="1">
      <t>トウ</t>
    </rPh>
    <rPh sb="5" eb="8">
      <t>ジュウショウカ</t>
    </rPh>
    <rPh sb="9" eb="10">
      <t>ウマ</t>
    </rPh>
    <phoneticPr fontId="2"/>
  </si>
  <si>
    <t>内回りコースのＧ１とＧ３を勝っている内回り巧者。</t>
    <rPh sb="0" eb="2">
      <t>ウチマワ</t>
    </rPh>
    <rPh sb="13" eb="14">
      <t>カ</t>
    </rPh>
    <rPh sb="18" eb="20">
      <t>ウチマワ</t>
    </rPh>
    <rPh sb="21" eb="23">
      <t>コウシャ</t>
    </rPh>
    <phoneticPr fontId="2"/>
  </si>
  <si>
    <t>先行有利がお約束の中山記念に</t>
    <rPh sb="0" eb="4">
      <t>センコウユウリ</t>
    </rPh>
    <rPh sb="6" eb="8">
      <t>ヤクソク</t>
    </rPh>
    <rPh sb="9" eb="13">
      <t>ナカヤマキネン</t>
    </rPh>
    <phoneticPr fontId="2"/>
  </si>
  <si>
    <t>おあつらえ向きの脚質で、母父にクロフネを持つ牝馬は</t>
    <rPh sb="12" eb="14">
      <t>ハハチチ</t>
    </rPh>
    <rPh sb="20" eb="21">
      <t>モ</t>
    </rPh>
    <rPh sb="22" eb="24">
      <t>ヒンバ</t>
    </rPh>
    <phoneticPr fontId="2"/>
  </si>
  <si>
    <t>硬い路盤の良馬場でこそ力を発揮出来ます。</t>
    <rPh sb="0" eb="1">
      <t>カタ</t>
    </rPh>
    <rPh sb="2" eb="4">
      <t>ロバン</t>
    </rPh>
    <rPh sb="5" eb="8">
      <t>リョウババ</t>
    </rPh>
    <rPh sb="11" eb="12">
      <t>チカラ</t>
    </rPh>
    <rPh sb="13" eb="17">
      <t>ハッキデキ</t>
    </rPh>
    <phoneticPr fontId="2"/>
  </si>
  <si>
    <t>○１１番ヒシイグアス</t>
    <rPh sb="3" eb="4">
      <t>バン</t>
    </rPh>
    <phoneticPr fontId="2"/>
  </si>
  <si>
    <t>父：ハーツクライ</t>
    <rPh sb="0" eb="1">
      <t>チチ</t>
    </rPh>
    <phoneticPr fontId="2"/>
  </si>
  <si>
    <t>母父：米ストームバード系</t>
    <rPh sb="0" eb="2">
      <t>ハハチチ</t>
    </rPh>
    <rPh sb="3" eb="4">
      <t>ベイ</t>
    </rPh>
    <rPh sb="11" eb="12">
      <t>ケイ</t>
    </rPh>
    <phoneticPr fontId="2"/>
  </si>
  <si>
    <t>祖母父：欧ブラッシンググルーム系</t>
    <rPh sb="0" eb="3">
      <t>ソボチチ</t>
    </rPh>
    <rPh sb="4" eb="5">
      <t>オウ</t>
    </rPh>
    <rPh sb="15" eb="16">
      <t>ケイ</t>
    </rPh>
    <phoneticPr fontId="2"/>
  </si>
  <si>
    <t>父方と母方の両方に、中山記念と相性の良い</t>
    <rPh sb="0" eb="2">
      <t>チチカタ</t>
    </rPh>
    <rPh sb="3" eb="5">
      <t>ハハカタ</t>
    </rPh>
    <rPh sb="6" eb="8">
      <t>リョウホウ</t>
    </rPh>
    <rPh sb="10" eb="14">
      <t>ナカヤマキネン</t>
    </rPh>
    <rPh sb="15" eb="17">
      <t>アイショウ</t>
    </rPh>
    <rPh sb="18" eb="19">
      <t>ヨ</t>
    </rPh>
    <phoneticPr fontId="2"/>
  </si>
  <si>
    <t>欧州型ナスルーラ系の血を持っております。</t>
    <rPh sb="0" eb="3">
      <t>オウシュウガタ</t>
    </rPh>
    <rPh sb="8" eb="9">
      <t>ケイ</t>
    </rPh>
    <rPh sb="10" eb="11">
      <t>チ</t>
    </rPh>
    <rPh sb="12" eb="13">
      <t>モ</t>
    </rPh>
    <phoneticPr fontId="2"/>
  </si>
  <si>
    <t>今回は長期休養明けになりますが、</t>
    <rPh sb="0" eb="2">
      <t>コンカイ</t>
    </rPh>
    <rPh sb="3" eb="8">
      <t>チョウキキュウヨウア</t>
    </rPh>
    <phoneticPr fontId="2"/>
  </si>
  <si>
    <t>休み明けが割引材料になるタイプではなく、</t>
    <rPh sb="0" eb="1">
      <t>ヤス</t>
    </rPh>
    <rPh sb="2" eb="3">
      <t>ア</t>
    </rPh>
    <rPh sb="5" eb="9">
      <t>ワリビキザイリョウ</t>
    </rPh>
    <phoneticPr fontId="2"/>
  </si>
  <si>
    <t>昨年の勝ち馬でもあります。</t>
    <rPh sb="0" eb="2">
      <t>サクネン</t>
    </rPh>
    <rPh sb="3" eb="4">
      <t>カ</t>
    </rPh>
    <rPh sb="5" eb="6">
      <t>ウマ</t>
    </rPh>
    <phoneticPr fontId="2"/>
  </si>
  <si>
    <t>★９番ショウナンマグマ</t>
    <rPh sb="2" eb="3">
      <t>バン</t>
    </rPh>
    <phoneticPr fontId="2"/>
  </si>
  <si>
    <t>父：ザファクター（米ダンチヒ系）</t>
    <rPh sb="0" eb="1">
      <t>チチ</t>
    </rPh>
    <rPh sb="9" eb="10">
      <t>ベイ</t>
    </rPh>
    <rPh sb="14" eb="15">
      <t>ケイ</t>
    </rPh>
    <phoneticPr fontId="2"/>
  </si>
  <si>
    <t>母父：ステイゴールド</t>
    <rPh sb="0" eb="2">
      <t>ハハチチ</t>
    </rPh>
    <phoneticPr fontId="2"/>
  </si>
  <si>
    <t>祖母父：メジロマックイーン</t>
    <rPh sb="0" eb="3">
      <t>ソボチチ</t>
    </rPh>
    <phoneticPr fontId="2"/>
  </si>
  <si>
    <t>前走はデムーロ殿が控える競馬を試して見事に裏目。</t>
    <rPh sb="0" eb="2">
      <t>ゼンソウ</t>
    </rPh>
    <rPh sb="7" eb="8">
      <t>ドノ</t>
    </rPh>
    <rPh sb="9" eb="10">
      <t>ヒカ</t>
    </rPh>
    <rPh sb="12" eb="14">
      <t>ケイバ</t>
    </rPh>
    <rPh sb="15" eb="16">
      <t>タメ</t>
    </rPh>
    <rPh sb="18" eb="20">
      <t>ミゴト</t>
    </rPh>
    <rPh sb="21" eb="23">
      <t>ウラメ</t>
    </rPh>
    <phoneticPr fontId="2"/>
  </si>
  <si>
    <t>米国型ダンチヒ系の種牡馬産駒は前で粘れば</t>
    <rPh sb="0" eb="3">
      <t>ベイコクガタ</t>
    </rPh>
    <rPh sb="7" eb="8">
      <t>ケイ</t>
    </rPh>
    <rPh sb="9" eb="14">
      <t>シュボバサンク</t>
    </rPh>
    <rPh sb="15" eb="16">
      <t>マエ</t>
    </rPh>
    <rPh sb="17" eb="18">
      <t>ネバ</t>
    </rPh>
    <phoneticPr fontId="2"/>
  </si>
  <si>
    <t>簡単には止まりません。</t>
    <rPh sb="0" eb="2">
      <t>カンタン</t>
    </rPh>
    <rPh sb="4" eb="5">
      <t>ト</t>
    </rPh>
    <phoneticPr fontId="2"/>
  </si>
  <si>
    <t>また、ステイゴールドの血は、</t>
    <rPh sb="11" eb="12">
      <t>チ</t>
    </rPh>
    <phoneticPr fontId="2"/>
  </si>
  <si>
    <t>中山記念だけではなく、当コースの重要なスパイス血統。</t>
    <rPh sb="0" eb="4">
      <t>ナカヤマキネン</t>
    </rPh>
    <rPh sb="11" eb="12">
      <t>トウ</t>
    </rPh>
    <rPh sb="16" eb="18">
      <t>ジュウヨウ</t>
    </rPh>
    <rPh sb="23" eb="25">
      <t>ケットウ</t>
    </rPh>
    <phoneticPr fontId="2"/>
  </si>
  <si>
    <t>自分の競馬が出来れば、能力的には格下でも</t>
    <rPh sb="0" eb="2">
      <t>ジブン</t>
    </rPh>
    <rPh sb="3" eb="5">
      <t>ケイバ</t>
    </rPh>
    <rPh sb="6" eb="8">
      <t>デキ</t>
    </rPh>
    <rPh sb="11" eb="14">
      <t>ノウリョクテキ</t>
    </rPh>
    <rPh sb="16" eb="18">
      <t>カクシタ</t>
    </rPh>
    <phoneticPr fontId="2"/>
  </si>
  <si>
    <t>粘り込んで馬券圏内という可能性は十分に有りそう。</t>
    <rPh sb="0" eb="1">
      <t>ネバ</t>
    </rPh>
    <rPh sb="2" eb="3">
      <t>コ</t>
    </rPh>
    <rPh sb="5" eb="9">
      <t>バケンケンナイ</t>
    </rPh>
    <rPh sb="12" eb="15">
      <t>カノウセイ</t>
    </rPh>
    <rPh sb="16" eb="18">
      <t>ジュウブン</t>
    </rPh>
    <rPh sb="19" eb="20">
      <t>ア</t>
    </rPh>
    <phoneticPr fontId="2"/>
  </si>
  <si>
    <t>▲５番シュネルマイスター</t>
    <rPh sb="2" eb="3">
      <t>バン</t>
    </rPh>
    <phoneticPr fontId="2"/>
  </si>
  <si>
    <t>父：キングマン（欧ダンチヒ系）</t>
    <rPh sb="0" eb="1">
      <t>チチ</t>
    </rPh>
    <rPh sb="8" eb="9">
      <t>オウ</t>
    </rPh>
    <rPh sb="13" eb="14">
      <t>ケイ</t>
    </rPh>
    <phoneticPr fontId="2"/>
  </si>
  <si>
    <t>母父：ソルジャーホロウ（独サドラーズ系）</t>
    <rPh sb="0" eb="2">
      <t>ハハチチ</t>
    </rPh>
    <rPh sb="12" eb="13">
      <t>ドク</t>
    </rPh>
    <rPh sb="18" eb="19">
      <t>ケイ</t>
    </rPh>
    <phoneticPr fontId="2"/>
  </si>
  <si>
    <t>祖母父：欧グレイソヴリン系</t>
    <rPh sb="0" eb="3">
      <t>ソボチチ</t>
    </rPh>
    <rPh sb="4" eb="5">
      <t>オウ</t>
    </rPh>
    <rPh sb="12" eb="13">
      <t>ケイ</t>
    </rPh>
    <phoneticPr fontId="2"/>
  </si>
  <si>
    <t>土曜中山で好走が目立った</t>
    <rPh sb="0" eb="4">
      <t>ドヨウナカヤマ</t>
    </rPh>
    <rPh sb="5" eb="7">
      <t>コウソウ</t>
    </rPh>
    <rPh sb="8" eb="10">
      <t>メダ</t>
    </rPh>
    <phoneticPr fontId="2"/>
  </si>
  <si>
    <t>「母父がドイツ血統」に該当致します。</t>
    <rPh sb="1" eb="2">
      <t>ハハ</t>
    </rPh>
    <rPh sb="2" eb="3">
      <t>チチ</t>
    </rPh>
    <rPh sb="7" eb="9">
      <t>ケットウ</t>
    </rPh>
    <rPh sb="11" eb="14">
      <t>ガイトウイタ</t>
    </rPh>
    <phoneticPr fontId="2"/>
  </si>
  <si>
    <t>最近は気難しい面を出しており</t>
    <rPh sb="0" eb="2">
      <t>サイキン</t>
    </rPh>
    <rPh sb="3" eb="5">
      <t>キムズカ</t>
    </rPh>
    <rPh sb="7" eb="8">
      <t>メン</t>
    </rPh>
    <rPh sb="9" eb="10">
      <t>ダ</t>
    </rPh>
    <phoneticPr fontId="2"/>
  </si>
  <si>
    <t>つねにポジションを取れない状況ですが、</t>
    <rPh sb="9" eb="10">
      <t>ト</t>
    </rPh>
    <rPh sb="13" eb="15">
      <t>ジョウキョウ</t>
    </rPh>
    <phoneticPr fontId="2"/>
  </si>
  <si>
    <t>早熟でなければ距離延長で本来の姿に</t>
    <rPh sb="0" eb="2">
      <t>ソウジュク</t>
    </rPh>
    <rPh sb="7" eb="11">
      <t>キョリエンチョウ</t>
    </rPh>
    <rPh sb="12" eb="14">
      <t>ホンライ</t>
    </rPh>
    <rPh sb="15" eb="16">
      <t>スガタ</t>
    </rPh>
    <phoneticPr fontId="2"/>
  </si>
  <si>
    <t>戻るのではないかと考えます。</t>
    <rPh sb="0" eb="1">
      <t>モド</t>
    </rPh>
    <rPh sb="9" eb="10">
      <t>カンガ</t>
    </rPh>
    <phoneticPr fontId="2"/>
  </si>
  <si>
    <t>力を出し切ることが出来れば</t>
    <rPh sb="0" eb="1">
      <t>チカラ</t>
    </rPh>
    <rPh sb="2" eb="3">
      <t>ダ</t>
    </rPh>
    <rPh sb="4" eb="5">
      <t>キ</t>
    </rPh>
    <rPh sb="9" eb="11">
      <t>デキ</t>
    </rPh>
    <phoneticPr fontId="2"/>
  </si>
  <si>
    <t>普通に勝ち負けできるレベルの馬。</t>
    <rPh sb="0" eb="2">
      <t>フツウ</t>
    </rPh>
    <rPh sb="3" eb="4">
      <t>カ</t>
    </rPh>
    <rPh sb="5" eb="6">
      <t>マ</t>
    </rPh>
    <rPh sb="14" eb="15">
      <t>ウマ</t>
    </rPh>
    <phoneticPr fontId="2"/>
  </si>
  <si>
    <t>複勝：９番</t>
    <rPh sb="0" eb="2">
      <t>フクショウ</t>
    </rPh>
    <rPh sb="4" eb="5">
      <t>バン</t>
    </rPh>
    <phoneticPr fontId="2"/>
  </si>
  <si>
    <t>ワイド：９－１１・１２</t>
    <phoneticPr fontId="2"/>
  </si>
  <si>
    <t>馬連：１２－５・６・１１</t>
    <rPh sb="0" eb="2">
      <t>ウマレン</t>
    </rPh>
    <phoneticPr fontId="2"/>
  </si>
  <si>
    <t>３連複フォーメーション１４点</t>
    <rPh sb="1" eb="3">
      <t>レンプク</t>
    </rPh>
    <rPh sb="13" eb="14">
      <t>テン</t>
    </rPh>
    <phoneticPr fontId="2"/>
  </si>
  <si>
    <t>１２－５・６・９・１１－１・３・５・６・９・１１</t>
    <phoneticPr fontId="2"/>
  </si>
  <si>
    <t>23.2.26日曜　小倉１１Ｒ　下関Ｓ　芝1200ｍ　３勝定量　15：25</t>
  </si>
  <si>
    <t>トレンド血統</t>
    <rPh sb="4" eb="6">
      <t>ケットウ</t>
    </rPh>
    <phoneticPr fontId="2"/>
  </si>
  <si>
    <t>ローテ評価／レシピ等</t>
    <rPh sb="3" eb="5">
      <t>ヒョウカ</t>
    </rPh>
    <rPh sb="9" eb="10">
      <t>ナド</t>
    </rPh>
    <phoneticPr fontId="2"/>
  </si>
  <si>
    <t>栗)メイショウホシアイ</t>
  </si>
  <si>
    <t>牝5</t>
  </si>
  <si>
    <t>1,5</t>
  </si>
  <si>
    <t>菱田裕</t>
  </si>
  <si>
    <t>高橋亮</t>
  </si>
  <si>
    <t>WT</t>
    <phoneticPr fontId="17"/>
  </si>
  <si>
    <t>栗)オメガラヴィサン</t>
  </si>
  <si>
    <t>セ8</t>
  </si>
  <si>
    <t>D+</t>
  </si>
  <si>
    <t>6,11</t>
  </si>
  <si>
    <t>野中悠</t>
  </si>
  <si>
    <t>安田翔</t>
  </si>
  <si>
    <t>ﾚｼﾋﾟ</t>
    <phoneticPr fontId="17"/>
  </si>
  <si>
    <t>栗)ビアイ</t>
  </si>
  <si>
    <t>9,15</t>
  </si>
  <si>
    <t>5,11</t>
  </si>
  <si>
    <t>3,13</t>
  </si>
  <si>
    <t>柴山雄</t>
  </si>
  <si>
    <t>畑端省</t>
  </si>
  <si>
    <t>栗)クリノマジン</t>
  </si>
  <si>
    <t>7,6</t>
  </si>
  <si>
    <t>小沢大</t>
  </si>
  <si>
    <t>高橋義</t>
  </si>
  <si>
    <t>栗)フォドラ</t>
  </si>
  <si>
    <t>12,12</t>
  </si>
  <si>
    <t>西村淳</t>
  </si>
  <si>
    <t>牧浦充</t>
  </si>
  <si>
    <t>栗)メイショウツツジ</t>
  </si>
  <si>
    <t>15,3</t>
  </si>
  <si>
    <t>泉谷楓</t>
  </si>
  <si>
    <t>栗)オースミカテドラル</t>
  </si>
  <si>
    <t>17,3</t>
  </si>
  <si>
    <t>富田暁</t>
  </si>
  <si>
    <t>ﾚｼﾋﾟ</t>
  </si>
  <si>
    <t>栗)グランレイ</t>
  </si>
  <si>
    <t>8,6</t>
  </si>
  <si>
    <t>10,9</t>
  </si>
  <si>
    <t>藤懸貴</t>
  </si>
  <si>
    <t>池添学</t>
  </si>
  <si>
    <t>栗)インフィナイト</t>
  </si>
  <si>
    <t>1,13</t>
  </si>
  <si>
    <t>1,15</t>
  </si>
  <si>
    <t>1,7</t>
  </si>
  <si>
    <t>音無秀</t>
  </si>
  <si>
    <t>栗)スズカマクフィ</t>
  </si>
  <si>
    <t>9,4</t>
  </si>
  <si>
    <t>12,2</t>
  </si>
  <si>
    <t>7,5</t>
  </si>
  <si>
    <t>太宰啓</t>
  </si>
  <si>
    <t>橋田満</t>
  </si>
  <si>
    <t>栗)エナジーグラン</t>
  </si>
  <si>
    <t>12,3</t>
  </si>
  <si>
    <t>14,1</t>
  </si>
  <si>
    <t>亀田温</t>
  </si>
  <si>
    <t>高柳大</t>
  </si>
  <si>
    <t>栗)ルクルト</t>
  </si>
  <si>
    <t>15,1</t>
  </si>
  <si>
    <t>11,1</t>
  </si>
  <si>
    <t>斎藤新</t>
  </si>
  <si>
    <t>吉村圭</t>
  </si>
  <si>
    <t>栗)ブレスレスリー</t>
  </si>
  <si>
    <t>6,12</t>
  </si>
  <si>
    <t>3,10</t>
  </si>
  <si>
    <t>藤岡康</t>
  </si>
  <si>
    <t>藤岡健</t>
  </si>
  <si>
    <t>栗)グレイトゲイナー</t>
  </si>
  <si>
    <t>9,5</t>
  </si>
  <si>
    <t>松本大</t>
  </si>
  <si>
    <t>森秀行</t>
  </si>
  <si>
    <t>栗)ジャストザビアンカ</t>
  </si>
  <si>
    <t>15,2</t>
  </si>
  <si>
    <t>10,2</t>
  </si>
  <si>
    <t>丸山元</t>
  </si>
  <si>
    <t>美)スイートクラウン</t>
  </si>
  <si>
    <t>Ｃ</t>
    <phoneticPr fontId="17"/>
  </si>
  <si>
    <t>除外</t>
    <rPh sb="0" eb="2">
      <t>ジョガイ</t>
    </rPh>
    <phoneticPr fontId="17"/>
  </si>
  <si>
    <t>5,17</t>
  </si>
  <si>
    <t>勝浦正</t>
  </si>
  <si>
    <t>石毛善</t>
  </si>
  <si>
    <t>栗)ダノンシティ</t>
  </si>
  <si>
    <t>13,2</t>
  </si>
  <si>
    <t>17,5</t>
  </si>
  <si>
    <t>丹内祐</t>
  </si>
  <si>
    <t>能力</t>
    <rPh sb="0" eb="2">
      <t>ノウリョク</t>
    </rPh>
    <phoneticPr fontId="2"/>
  </si>
  <si>
    <t>土曜の小倉は外枠が恵まれた印象。</t>
    <rPh sb="0" eb="2">
      <t>ドヨウ</t>
    </rPh>
    <rPh sb="3" eb="5">
      <t>コクラ</t>
    </rPh>
    <rPh sb="6" eb="8">
      <t>ソトワク</t>
    </rPh>
    <rPh sb="9" eb="10">
      <t>メグ</t>
    </rPh>
    <rPh sb="13" eb="15">
      <t>インショウ</t>
    </rPh>
    <phoneticPr fontId="2"/>
  </si>
  <si>
    <t>冬開催の最終日なので、今日も同じような傾向になると想定。</t>
    <rPh sb="0" eb="3">
      <t>フユカイサイ</t>
    </rPh>
    <rPh sb="4" eb="7">
      <t>サイシュウビ</t>
    </rPh>
    <rPh sb="11" eb="13">
      <t>キョウ</t>
    </rPh>
    <rPh sb="14" eb="15">
      <t>オナ</t>
    </rPh>
    <rPh sb="19" eb="21">
      <t>ケイコウ</t>
    </rPh>
    <rPh sb="25" eb="27">
      <t>ソウテイ</t>
    </rPh>
    <phoneticPr fontId="2"/>
  </si>
  <si>
    <t>◎１３番プレスレスリー</t>
    <rPh sb="3" eb="4">
      <t>バン</t>
    </rPh>
    <phoneticPr fontId="2"/>
  </si>
  <si>
    <t>前走は休み明けと重馬場でポジションを取り切れず。</t>
    <rPh sb="0" eb="2">
      <t>ゼンソウ</t>
    </rPh>
    <rPh sb="3" eb="4">
      <t>ヤス</t>
    </rPh>
    <rPh sb="5" eb="6">
      <t>ア</t>
    </rPh>
    <rPh sb="8" eb="11">
      <t>オモババ</t>
    </rPh>
    <rPh sb="18" eb="19">
      <t>ト</t>
    </rPh>
    <rPh sb="20" eb="21">
      <t>キ</t>
    </rPh>
    <phoneticPr fontId="2"/>
  </si>
  <si>
    <t>父も母父もダンチヒ系と言う短距離持続力配合馬ですが、</t>
    <rPh sb="0" eb="1">
      <t>チチ</t>
    </rPh>
    <rPh sb="2" eb="4">
      <t>ハハチチ</t>
    </rPh>
    <rPh sb="9" eb="10">
      <t>ケイ</t>
    </rPh>
    <rPh sb="11" eb="12">
      <t>イ</t>
    </rPh>
    <phoneticPr fontId="2"/>
  </si>
  <si>
    <t>直線でも一旦は先頭に並ぼうかと言う脚を見せたものの、</t>
    <rPh sb="0" eb="2">
      <t>チョクセン</t>
    </rPh>
    <rPh sb="4" eb="6">
      <t>イッタン</t>
    </rPh>
    <rPh sb="7" eb="9">
      <t>セントウ</t>
    </rPh>
    <rPh sb="10" eb="11">
      <t>ナラ</t>
    </rPh>
    <rPh sb="15" eb="16">
      <t>イ</t>
    </rPh>
    <rPh sb="17" eb="18">
      <t>アシ</t>
    </rPh>
    <rPh sb="19" eb="20">
      <t>ミ</t>
    </rPh>
    <phoneticPr fontId="2"/>
  </si>
  <si>
    <t>息が続かずズルズル後退と言うレースでした。</t>
    <rPh sb="0" eb="1">
      <t>イキ</t>
    </rPh>
    <rPh sb="2" eb="3">
      <t>ツヅ</t>
    </rPh>
    <rPh sb="9" eb="11">
      <t>コウタイ</t>
    </rPh>
    <rPh sb="12" eb="13">
      <t>イ</t>
    </rPh>
    <phoneticPr fontId="2"/>
  </si>
  <si>
    <t>前走でも◎を打ちましたが、</t>
    <rPh sb="0" eb="2">
      <t>ゼンソウ</t>
    </rPh>
    <rPh sb="6" eb="7">
      <t>ウ</t>
    </rPh>
    <phoneticPr fontId="2"/>
  </si>
  <si>
    <t>今回は叩き２走目で先行勢も少数のメンバー。</t>
    <rPh sb="0" eb="2">
      <t>コンカイ</t>
    </rPh>
    <rPh sb="3" eb="4">
      <t>タタ</t>
    </rPh>
    <rPh sb="6" eb="8">
      <t>ソウメ</t>
    </rPh>
    <rPh sb="9" eb="12">
      <t>センコウゼイ</t>
    </rPh>
    <rPh sb="13" eb="15">
      <t>ショウスウ</t>
    </rPh>
    <phoneticPr fontId="2"/>
  </si>
  <si>
    <t>前走の借りを、オッズが美味しくなったココで</t>
    <rPh sb="0" eb="2">
      <t>ゼンソウ</t>
    </rPh>
    <rPh sb="3" eb="4">
      <t>カ</t>
    </rPh>
    <rPh sb="11" eb="13">
      <t>オイ</t>
    </rPh>
    <phoneticPr fontId="2"/>
  </si>
  <si>
    <t>返して頂こうと思います。</t>
    <rPh sb="0" eb="1">
      <t>カエ</t>
    </rPh>
    <rPh sb="3" eb="4">
      <t>イタダ</t>
    </rPh>
    <rPh sb="7" eb="8">
      <t>オモ</t>
    </rPh>
    <phoneticPr fontId="2"/>
  </si>
  <si>
    <t>★１６番スイートクラウン</t>
    <rPh sb="3" eb="4">
      <t>バン</t>
    </rPh>
    <phoneticPr fontId="2"/>
  </si>
  <si>
    <t>ローカルスプリントの穴種牡馬</t>
    <rPh sb="10" eb="14">
      <t>アナシュボバ</t>
    </rPh>
    <phoneticPr fontId="2"/>
  </si>
  <si>
    <t>リーチザクラウンの産駒で、母父に短距離の</t>
    <rPh sb="9" eb="11">
      <t>サンク</t>
    </rPh>
    <rPh sb="13" eb="15">
      <t>ハハチチ</t>
    </rPh>
    <rPh sb="16" eb="19">
      <t>タンキョリ</t>
    </rPh>
    <phoneticPr fontId="2"/>
  </si>
  <si>
    <t>持続力強化血統ダマスカス系という血統構成。</t>
    <rPh sb="0" eb="7">
      <t>ジゾクリョクキョウカケットウ</t>
    </rPh>
    <rPh sb="12" eb="13">
      <t>ケイ</t>
    </rPh>
    <rPh sb="16" eb="20">
      <t>ケットウコウセイ</t>
    </rPh>
    <phoneticPr fontId="2"/>
  </si>
  <si>
    <t>この馬の買い時は「右回りの外枠」です。</t>
    <rPh sb="2" eb="3">
      <t>ウマ</t>
    </rPh>
    <rPh sb="4" eb="5">
      <t>カ</t>
    </rPh>
    <rPh sb="6" eb="7">
      <t>ドキ</t>
    </rPh>
    <rPh sb="9" eb="11">
      <t>ミギマワ</t>
    </rPh>
    <rPh sb="13" eb="15">
      <t>ソトワク</t>
    </rPh>
    <phoneticPr fontId="2"/>
  </si>
  <si>
    <t>小倉は初めてですが、前乗りで小倉入りし</t>
    <rPh sb="0" eb="2">
      <t>コクラ</t>
    </rPh>
    <rPh sb="3" eb="4">
      <t>ハジ</t>
    </rPh>
    <rPh sb="10" eb="12">
      <t>マエノ</t>
    </rPh>
    <rPh sb="14" eb="17">
      <t>コクライ</t>
    </rPh>
    <phoneticPr fontId="2"/>
  </si>
  <si>
    <t>入念に仕上げられており、前走のハ行による除外の</t>
    <rPh sb="0" eb="2">
      <t>ニュウネン</t>
    </rPh>
    <rPh sb="3" eb="5">
      <t>シア</t>
    </rPh>
    <rPh sb="12" eb="14">
      <t>ゼンソウ</t>
    </rPh>
    <rPh sb="16" eb="17">
      <t>コウ</t>
    </rPh>
    <rPh sb="20" eb="22">
      <t>ジョガイ</t>
    </rPh>
    <phoneticPr fontId="2"/>
  </si>
  <si>
    <t>影響は考えなくても良さそう。</t>
    <rPh sb="0" eb="2">
      <t>エイキョウ</t>
    </rPh>
    <rPh sb="3" eb="4">
      <t>カンガ</t>
    </rPh>
    <rPh sb="9" eb="10">
      <t>ヨ</t>
    </rPh>
    <phoneticPr fontId="2"/>
  </si>
  <si>
    <t>馬券</t>
    <rPh sb="0" eb="2">
      <t>バケン</t>
    </rPh>
    <phoneticPr fontId="2"/>
  </si>
  <si>
    <t>複勝：１６番</t>
    <rPh sb="0" eb="2">
      <t>フクショウ</t>
    </rPh>
    <rPh sb="5" eb="6">
      <t>バン</t>
    </rPh>
    <phoneticPr fontId="2"/>
  </si>
  <si>
    <t>３連複２頭軸流し総流し</t>
    <rPh sb="1" eb="3">
      <t>レンプク</t>
    </rPh>
    <rPh sb="4" eb="7">
      <t>トウジクナガ</t>
    </rPh>
    <rPh sb="8" eb="10">
      <t>ソウナガ</t>
    </rPh>
    <phoneticPr fontId="2"/>
  </si>
  <si>
    <t>１３・１６－全頭流し</t>
    <rPh sb="6" eb="9">
      <t>ゼントウナガ</t>
    </rPh>
    <phoneticPr fontId="2"/>
  </si>
  <si>
    <t>資金に余裕があれば捨てるつもりで</t>
    <rPh sb="0" eb="2">
      <t>シキン</t>
    </rPh>
    <rPh sb="3" eb="5">
      <t>ヨユウ</t>
    </rPh>
    <rPh sb="9" eb="10">
      <t>ス</t>
    </rPh>
    <phoneticPr fontId="2"/>
  </si>
  <si>
    <t>３連単２頭軸マルチ相手３頭１８点</t>
    <rPh sb="1" eb="3">
      <t>レンタン</t>
    </rPh>
    <rPh sb="4" eb="6">
      <t>トウジク</t>
    </rPh>
    <rPh sb="9" eb="11">
      <t>アイテ</t>
    </rPh>
    <rPh sb="12" eb="13">
      <t>トウ</t>
    </rPh>
    <rPh sb="15" eb="16">
      <t>テン</t>
    </rPh>
    <phoneticPr fontId="2"/>
  </si>
  <si>
    <t>１３・１６⇒１・２・４</t>
    <phoneticPr fontId="2"/>
  </si>
  <si>
    <t>（１６万から７０万馬券）</t>
    <rPh sb="3" eb="4">
      <t>マン</t>
    </rPh>
    <rPh sb="8" eb="9">
      <t>マン</t>
    </rPh>
    <rPh sb="9" eb="11">
      <t>バケン</t>
    </rPh>
    <phoneticPr fontId="2"/>
  </si>
  <si>
    <t>ワイド：１６－１・２・４・１３</t>
    <phoneticPr fontId="2"/>
  </si>
  <si>
    <t>馬連：１３－１・２・４・１６</t>
    <rPh sb="0" eb="2">
      <t>ウマレン</t>
    </rPh>
    <phoneticPr fontId="2"/>
  </si>
  <si>
    <t>23.2.26日曜　小倉１０Ｒ　八代特別　芝2000ｍ　２勝定量　14：50</t>
  </si>
  <si>
    <t>栗)エニシノウタ</t>
  </si>
  <si>
    <t>藤田菜</t>
  </si>
  <si>
    <t>笹田和</t>
  </si>
  <si>
    <t>TR</t>
    <phoneticPr fontId="17"/>
  </si>
  <si>
    <t>美)イザニコス</t>
  </si>
  <si>
    <t>血</t>
    <rPh sb="0" eb="1">
      <t>チ</t>
    </rPh>
    <phoneticPr fontId="17"/>
  </si>
  <si>
    <t>2,11</t>
  </si>
  <si>
    <t>5,12</t>
  </si>
  <si>
    <t>和田正</t>
  </si>
  <si>
    <t>美)フラッグアドミラル</t>
  </si>
  <si>
    <t>牡9</t>
  </si>
  <si>
    <t>5,15</t>
  </si>
  <si>
    <t>18,16</t>
  </si>
  <si>
    <t>佐々木</t>
  </si>
  <si>
    <t>新開幸</t>
  </si>
  <si>
    <t>栗)ファジェス</t>
  </si>
  <si>
    <t>14,12</t>
  </si>
  <si>
    <t>11,9</t>
  </si>
  <si>
    <t>14,7</t>
  </si>
  <si>
    <t>栗)オオキニ</t>
  </si>
  <si>
    <t>2,2</t>
  </si>
  <si>
    <t>藤岡佑</t>
  </si>
  <si>
    <t>鈴木孝</t>
  </si>
  <si>
    <t>美)エレフセリア</t>
  </si>
  <si>
    <t>3,3</t>
  </si>
  <si>
    <t>6,4</t>
  </si>
  <si>
    <t>栗)テリオスマナ</t>
  </si>
  <si>
    <t>松下武</t>
  </si>
  <si>
    <t>栗)タイセイドリーマー</t>
  </si>
  <si>
    <t>10,5</t>
  </si>
  <si>
    <t>栗)ストップザタイム</t>
  </si>
  <si>
    <t>6,3</t>
  </si>
  <si>
    <t>4,1</t>
  </si>
  <si>
    <t>古川吉</t>
  </si>
  <si>
    <t>昆貢</t>
  </si>
  <si>
    <t>栗)ハーランズハーツ</t>
  </si>
  <si>
    <t>14,6</t>
  </si>
  <si>
    <t>4,7</t>
  </si>
  <si>
    <t>6,9</t>
  </si>
  <si>
    <t>小倉</t>
    <rPh sb="0" eb="2">
      <t>コクラ</t>
    </rPh>
    <phoneticPr fontId="17"/>
  </si>
  <si>
    <t>栗)モズゴールドバレル</t>
  </si>
  <si>
    <t>7,13</t>
  </si>
  <si>
    <t>美)ブラックデビル</t>
  </si>
  <si>
    <t>2,10</t>
  </si>
  <si>
    <t>9,7</t>
  </si>
  <si>
    <t>小林凌</t>
  </si>
  <si>
    <t>中野栄</t>
  </si>
  <si>
    <t>美)ロッソモラーレ</t>
  </si>
  <si>
    <t>2,15</t>
  </si>
  <si>
    <t>黛弘人</t>
  </si>
  <si>
    <t>清水英</t>
  </si>
  <si>
    <t>美)スウィートブルーム</t>
  </si>
  <si>
    <t>8,13</t>
  </si>
  <si>
    <t>4,12</t>
  </si>
  <si>
    <t>中井裕</t>
  </si>
  <si>
    <t>和田雄</t>
  </si>
  <si>
    <t>栗)ホウオウジョルノ</t>
  </si>
  <si>
    <t>10,4</t>
  </si>
  <si>
    <t>2,13</t>
  </si>
  <si>
    <t>1,10</t>
  </si>
  <si>
    <t>栗)テーオーソロス</t>
  </si>
  <si>
    <t>9,2</t>
  </si>
  <si>
    <t>10,7</t>
  </si>
  <si>
    <t>宮徹</t>
  </si>
  <si>
    <t>美)マイネルメサイア</t>
  </si>
  <si>
    <t>6,13</t>
  </si>
  <si>
    <t>9,7</t>
    <phoneticPr fontId="17"/>
  </si>
  <si>
    <t>水野貴</t>
  </si>
  <si>
    <t>美)レヴォリオ</t>
  </si>
  <si>
    <t>4,6</t>
  </si>
  <si>
    <t>伊坂重</t>
  </si>
  <si>
    <t>◎１０番ハーランズハーツ</t>
    <rPh sb="3" eb="4">
      <t>バン</t>
    </rPh>
    <phoneticPr fontId="2"/>
  </si>
  <si>
    <t>待望の「休み明け小倉」で仕上がり極上。</t>
    <rPh sb="0" eb="2">
      <t>タイボウ</t>
    </rPh>
    <rPh sb="4" eb="5">
      <t>ヤス</t>
    </rPh>
    <rPh sb="6" eb="7">
      <t>ア</t>
    </rPh>
    <rPh sb="8" eb="10">
      <t>コクラ</t>
    </rPh>
    <rPh sb="12" eb="14">
      <t>シア</t>
    </rPh>
    <rPh sb="16" eb="18">
      <t>ゴクジョウ</t>
    </rPh>
    <phoneticPr fontId="2"/>
  </si>
  <si>
    <t>能力も上位でこの人気なら</t>
    <rPh sb="0" eb="2">
      <t>ノウリョク</t>
    </rPh>
    <rPh sb="3" eb="5">
      <t>ジョウイ</t>
    </rPh>
    <rPh sb="8" eb="10">
      <t>ニンキ</t>
    </rPh>
    <phoneticPr fontId="2"/>
  </si>
  <si>
    <t>馬場が乾けば馬券は「単系」で。</t>
  </si>
  <si>
    <t>単勝：１０番</t>
    <rPh sb="0" eb="2">
      <t>タンショウ</t>
    </rPh>
    <rPh sb="5" eb="6">
      <t>バン</t>
    </rPh>
    <phoneticPr fontId="2"/>
  </si>
  <si>
    <t>複勝：１０番</t>
    <rPh sb="0" eb="2">
      <t>フクショウ</t>
    </rPh>
    <rPh sb="5" eb="6">
      <t>バン</t>
    </rPh>
    <phoneticPr fontId="2"/>
  </si>
  <si>
    <t>馬連：１０－１・２・４・７・９・１１・１３・１５</t>
    <rPh sb="0" eb="2">
      <t>ウマレン</t>
    </rPh>
    <phoneticPr fontId="2"/>
  </si>
  <si>
    <t>３連複フォーメーション２５点</t>
    <rPh sb="1" eb="3">
      <t>レンプク</t>
    </rPh>
    <rPh sb="13" eb="14">
      <t>テン</t>
    </rPh>
    <phoneticPr fontId="2"/>
  </si>
  <si>
    <t>１０－２・４・９・１３・１５</t>
    <phoneticPr fontId="2"/>
  </si>
  <si>
    <t>－１・２・４・７・９・１１・１３・１５</t>
  </si>
  <si>
    <t>良馬場に回復すれば</t>
    <rPh sb="0" eb="3">
      <t>リョウババ</t>
    </rPh>
    <rPh sb="4" eb="6">
      <t>カイフク</t>
    </rPh>
    <phoneticPr fontId="2"/>
  </si>
  <si>
    <t>馬単：１０⇒１・２・４・７・９・１１・１３・１５</t>
    <rPh sb="0" eb="2">
      <t>ウマタン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</si>
</sst>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HGSｺﾞｼｯｸE"/>
      <family val="3"/>
      <charset val="128"/>
    </font>
    <font>
      <sz val="9"/>
      <name val="HGSｺﾞｼｯｸE"/>
      <family val="3"/>
      <charset val="128"/>
    </font>
    <font>
      <sz val="11"/>
      <name val="HGSｺﾞｼｯｸE"/>
      <family val="3"/>
      <charset val="128"/>
    </font>
    <font>
      <b/>
      <sz val="10"/>
      <name val="HGSｺﾞｼｯｸE"/>
      <family val="3"/>
      <charset val="128"/>
    </font>
    <font>
      <sz val="10"/>
      <name val="HGPｺﾞｼｯｸE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1"/>
      <name val="游ゴシック"/>
      <family val="2"/>
      <charset val="128"/>
      <scheme val="minor"/>
    </font>
    <font>
      <b/>
      <sz val="10"/>
      <name val="HGPｺﾞｼｯｸE"/>
      <family val="3"/>
      <charset val="128"/>
    </font>
    <font>
      <sz val="10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6"/>
      <name val="游ゴシック"/>
      <family val="3"/>
      <charset val="128"/>
      <scheme val="minor"/>
    </font>
    <font>
      <sz val="10"/>
      <color rgb="FFFF0000"/>
      <name val="HGSｺﾞｼｯｸE"/>
      <family val="3"/>
      <charset val="128"/>
    </font>
    <font>
      <sz val="9"/>
      <color rgb="FFFF0000"/>
      <name val="HGSｺﾞｼｯｸE"/>
      <family val="3"/>
      <charset val="128"/>
    </font>
    <font>
      <sz val="10"/>
      <color rgb="FFFFFFFF"/>
      <name val="HGSｺﾞｼｯｸE"/>
      <family val="3"/>
      <charset val="128"/>
    </font>
    <font>
      <b/>
      <sz val="10"/>
      <color rgb="FFFF0000"/>
      <name val="HGSｺﾞｼｯｸE"/>
      <family val="3"/>
      <charset val="128"/>
    </font>
    <font>
      <sz val="9"/>
      <color rgb="FFFFFFFF"/>
      <name val="HGSｺﾞｼｯｸE"/>
      <family val="3"/>
      <charset val="128"/>
    </font>
    <font>
      <i/>
      <sz val="9"/>
      <name val="HGSｺﾞｼｯｸE"/>
      <family val="3"/>
      <charset val="128"/>
    </font>
    <font>
      <sz val="10"/>
      <color rgb="FF00B050"/>
      <name val="HGSｺﾞｼｯｸE"/>
      <family val="3"/>
      <charset val="128"/>
    </font>
    <font>
      <sz val="10"/>
      <color rgb="FFFF0000"/>
      <name val="HGPｺﾞｼｯｸE"/>
      <family val="3"/>
      <charset val="128"/>
    </font>
    <font>
      <b/>
      <sz val="10"/>
      <color rgb="FFFF000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color theme="0"/>
      <name val="HGSｺﾞｼｯｸE"/>
      <family val="3"/>
      <charset val="128"/>
    </font>
    <font>
      <i/>
      <sz val="9"/>
      <color rgb="FFFF0000"/>
      <name val="HGSｺﾞｼｯｸE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2CD32"/>
        <bgColor indexed="64"/>
      </patternFill>
    </fill>
    <fill>
      <patternFill patternType="solid">
        <fgColor rgb="FF37373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BDE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>
      <alignment vertical="center"/>
    </xf>
    <xf numFmtId="0" fontId="1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>
      <alignment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9" fillId="0" borderId="7" xfId="1" applyFont="1" applyBorder="1">
      <alignment vertical="center"/>
    </xf>
    <xf numFmtId="0" fontId="4" fillId="0" borderId="7" xfId="1" applyFont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19" fillId="5" borderId="7" xfId="1" applyFont="1" applyFill="1" applyBorder="1">
      <alignment vertical="center"/>
    </xf>
    <xf numFmtId="0" fontId="19" fillId="0" borderId="7" xfId="1" applyFont="1" applyBorder="1" applyAlignment="1">
      <alignment horizontal="center" vertical="center" wrapText="1"/>
    </xf>
    <xf numFmtId="0" fontId="20" fillId="8" borderId="7" xfId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center" vertical="center"/>
    </xf>
    <xf numFmtId="0" fontId="21" fillId="10" borderId="7" xfId="1" applyFont="1" applyFill="1" applyBorder="1" applyAlignment="1">
      <alignment horizontal="center" vertical="center" wrapText="1"/>
    </xf>
    <xf numFmtId="0" fontId="21" fillId="5" borderId="7" xfId="1" applyFont="1" applyFill="1" applyBorder="1" applyAlignment="1">
      <alignment horizontal="center" vertical="center" wrapText="1"/>
    </xf>
    <xf numFmtId="0" fontId="4" fillId="0" borderId="7" xfId="1" applyFont="1" applyBorder="1">
      <alignment vertical="center"/>
    </xf>
    <xf numFmtId="0" fontId="4" fillId="5" borderId="7" xfId="1" applyFont="1" applyFill="1" applyBorder="1" applyAlignment="1">
      <alignment horizontal="center" vertical="center" wrapText="1"/>
    </xf>
    <xf numFmtId="0" fontId="14" fillId="11" borderId="7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/>
    </xf>
    <xf numFmtId="0" fontId="18" fillId="2" borderId="7" xfId="1" applyFont="1" applyFill="1" applyBorder="1">
      <alignment vertical="center"/>
    </xf>
    <xf numFmtId="0" fontId="6" fillId="10" borderId="7" xfId="1" applyFont="1" applyFill="1" applyBorder="1" applyAlignment="1">
      <alignment horizontal="center" vertical="center" wrapText="1"/>
    </xf>
    <xf numFmtId="0" fontId="4" fillId="5" borderId="7" xfId="1" applyFont="1" applyFill="1" applyBorder="1">
      <alignment vertical="center"/>
    </xf>
    <xf numFmtId="0" fontId="14" fillId="5" borderId="7" xfId="1" applyFont="1" applyFill="1" applyBorder="1" applyAlignment="1">
      <alignment horizontal="center" vertical="center" wrapText="1"/>
    </xf>
    <xf numFmtId="0" fontId="3" fillId="12" borderId="7" xfId="1" applyFont="1" applyFill="1" applyBorder="1" applyAlignment="1">
      <alignment horizontal="center" vertical="center"/>
    </xf>
    <xf numFmtId="0" fontId="18" fillId="0" borderId="7" xfId="1" applyFont="1" applyBorder="1">
      <alignment vertical="center"/>
    </xf>
    <xf numFmtId="0" fontId="20" fillId="6" borderId="7" xfId="1" applyFont="1" applyFill="1" applyBorder="1" applyAlignment="1">
      <alignment horizontal="center" vertical="center" wrapText="1"/>
    </xf>
    <xf numFmtId="0" fontId="19" fillId="2" borderId="7" xfId="1" applyFont="1" applyFill="1" applyBorder="1">
      <alignment vertical="center"/>
    </xf>
    <xf numFmtId="0" fontId="22" fillId="6" borderId="7" xfId="1" applyFont="1" applyFill="1" applyBorder="1" applyAlignment="1">
      <alignment horizontal="center" vertical="center" wrapText="1"/>
    </xf>
    <xf numFmtId="0" fontId="14" fillId="6" borderId="7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9" fillId="5" borderId="7" xfId="1" applyFont="1" applyFill="1" applyBorder="1" applyAlignment="1">
      <alignment horizontal="center" vertical="center" wrapText="1"/>
    </xf>
    <xf numFmtId="0" fontId="3" fillId="13" borderId="7" xfId="1" applyFont="1" applyFill="1" applyBorder="1" applyAlignment="1">
      <alignment horizontal="center" vertical="center"/>
    </xf>
    <xf numFmtId="0" fontId="21" fillId="7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3" fillId="14" borderId="7" xfId="1" applyFont="1" applyFill="1" applyBorder="1" applyAlignment="1">
      <alignment horizontal="center" vertical="center"/>
    </xf>
    <xf numFmtId="0" fontId="14" fillId="15" borderId="7" xfId="1" applyFont="1" applyFill="1" applyBorder="1" applyAlignment="1">
      <alignment horizontal="center" vertical="center" wrapText="1"/>
    </xf>
    <xf numFmtId="0" fontId="4" fillId="2" borderId="7" xfId="1" applyFont="1" applyFill="1" applyBorder="1">
      <alignment vertical="center"/>
    </xf>
    <xf numFmtId="0" fontId="14" fillId="7" borderId="7" xfId="1" applyFont="1" applyFill="1" applyBorder="1" applyAlignment="1">
      <alignment horizontal="center" vertical="center" wrapText="1"/>
    </xf>
    <xf numFmtId="0" fontId="3" fillId="16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3" fillId="2" borderId="7" xfId="1" applyFont="1" applyFill="1" applyBorder="1">
      <alignment vertical="center"/>
    </xf>
    <xf numFmtId="0" fontId="22" fillId="6" borderId="7" xfId="1" applyFont="1" applyFill="1" applyBorder="1">
      <alignment vertical="center"/>
    </xf>
    <xf numFmtId="0" fontId="18" fillId="0" borderId="7" xfId="1" applyFont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0" fontId="25" fillId="0" borderId="7" xfId="0" applyFont="1" applyBorder="1">
      <alignment vertical="center"/>
    </xf>
    <xf numFmtId="0" fontId="26" fillId="0" borderId="7" xfId="0" applyFont="1" applyBorder="1">
      <alignment vertical="center"/>
    </xf>
    <xf numFmtId="176" fontId="7" fillId="0" borderId="0" xfId="0" applyNumberFormat="1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17" borderId="7" xfId="0" applyFont="1" applyFill="1" applyBorder="1" applyAlignment="1">
      <alignment horizontal="center" vertical="center"/>
    </xf>
    <xf numFmtId="0" fontId="12" fillId="18" borderId="7" xfId="0" applyFont="1" applyFill="1" applyBorder="1" applyAlignment="1">
      <alignment horizontal="center" vertical="center"/>
    </xf>
    <xf numFmtId="0" fontId="29" fillId="6" borderId="7" xfId="1" applyFont="1" applyFill="1" applyBorder="1" applyAlignment="1">
      <alignment horizontal="center" vertical="center" wrapText="1"/>
    </xf>
    <xf numFmtId="0" fontId="3" fillId="18" borderId="7" xfId="1" applyFont="1" applyFill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 wrapText="1"/>
    </xf>
    <xf numFmtId="0" fontId="18" fillId="5" borderId="7" xfId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2">
    <cellStyle name="標準" xfId="0" builtinId="0"/>
    <cellStyle name="標準 5 2" xfId="1" xr:uid="{ECEB6A74-62BB-4051-B974-22283DAC27FE}"/>
  </cellStyles>
  <dxfs count="0"/>
  <tableStyles count="0" defaultTableStyle="TableStyleMedium2" defaultPivotStyle="PivotStyleLight16"/>
  <colors>
    <mruColors>
      <color rgb="FF00FF00"/>
      <color rgb="FF00C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D8D44-98E0-4A01-B853-6AF9E65F3A94}">
  <sheetPr>
    <pageSetUpPr fitToPage="1"/>
  </sheetPr>
  <dimension ref="B2:AA38"/>
  <sheetViews>
    <sheetView topLeftCell="A16" zoomScale="86" zoomScaleNormal="86" workbookViewId="0">
      <selection activeCell="O28" sqref="O28"/>
    </sheetView>
  </sheetViews>
  <sheetFormatPr defaultRowHeight="20.100000000000001" customHeight="1" x14ac:dyDescent="0.4"/>
  <cols>
    <col min="1" max="1" width="3.25" style="1" customWidth="1"/>
    <col min="2" max="2" width="3.625" style="117" customWidth="1"/>
    <col min="3" max="4" width="3.625" style="3" customWidth="1"/>
    <col min="5" max="6" width="3.625" style="1" customWidth="1"/>
    <col min="7" max="7" width="19.25" style="1" bestFit="1" customWidth="1"/>
    <col min="8" max="9" width="3.875" style="1" customWidth="1"/>
    <col min="10" max="14" width="3.625" style="1" customWidth="1"/>
    <col min="15" max="17" width="5.125" style="1" customWidth="1"/>
    <col min="18" max="20" width="3.625" style="1" customWidth="1"/>
    <col min="21" max="22" width="5.625" style="1" customWidth="1"/>
    <col min="23" max="23" width="3.625" style="1" customWidth="1"/>
    <col min="24" max="24" width="5.625" style="1" customWidth="1"/>
    <col min="25" max="27" width="5.375" style="1" customWidth="1"/>
    <col min="28" max="16384" width="9" style="1"/>
  </cols>
  <sheetData>
    <row r="2" spans="2:27" ht="20.100000000000001" customHeight="1" x14ac:dyDescent="0.4">
      <c r="B2" s="100"/>
      <c r="C2" s="100"/>
      <c r="D2" s="101"/>
      <c r="E2" s="102" t="s">
        <v>18</v>
      </c>
      <c r="F2" s="102"/>
      <c r="G2" s="102"/>
      <c r="H2" s="103" t="s">
        <v>471</v>
      </c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97" t="s">
        <v>441</v>
      </c>
      <c r="Z2" s="98"/>
      <c r="AA2" s="99"/>
    </row>
    <row r="3" spans="2:27" s="9" customFormat="1" ht="97.5" customHeight="1" x14ac:dyDescent="0.4">
      <c r="B3" s="8" t="s">
        <v>16</v>
      </c>
      <c r="C3" s="27" t="s">
        <v>39</v>
      </c>
      <c r="D3" s="10" t="s">
        <v>17</v>
      </c>
      <c r="E3" s="24" t="s">
        <v>19</v>
      </c>
      <c r="F3" s="24" t="s">
        <v>20</v>
      </c>
      <c r="G3" s="25" t="s">
        <v>21</v>
      </c>
      <c r="H3" s="24" t="s">
        <v>22</v>
      </c>
      <c r="I3" s="24" t="s">
        <v>23</v>
      </c>
      <c r="J3" s="24" t="s">
        <v>24</v>
      </c>
      <c r="K3" s="24" t="s">
        <v>25</v>
      </c>
      <c r="L3" s="24" t="s">
        <v>356</v>
      </c>
      <c r="M3" s="24" t="s">
        <v>27</v>
      </c>
      <c r="N3" s="24" t="s">
        <v>28</v>
      </c>
      <c r="O3" s="24" t="s">
        <v>29</v>
      </c>
      <c r="P3" s="24" t="s">
        <v>30</v>
      </c>
      <c r="Q3" s="24" t="s">
        <v>31</v>
      </c>
      <c r="R3" s="24" t="s">
        <v>32</v>
      </c>
      <c r="S3" s="24" t="s">
        <v>33</v>
      </c>
      <c r="T3" s="24" t="s">
        <v>34</v>
      </c>
      <c r="U3" s="24" t="s">
        <v>35</v>
      </c>
      <c r="V3" s="24" t="s">
        <v>36</v>
      </c>
      <c r="W3" s="24" t="s">
        <v>37</v>
      </c>
      <c r="X3" s="24" t="s">
        <v>357</v>
      </c>
      <c r="Y3" s="7" t="s">
        <v>229</v>
      </c>
      <c r="Z3" s="7" t="s">
        <v>230</v>
      </c>
      <c r="AA3" s="7" t="s">
        <v>231</v>
      </c>
    </row>
    <row r="4" spans="2:27" ht="20.100000000000001" customHeight="1" x14ac:dyDescent="0.4">
      <c r="B4" s="89">
        <v>2</v>
      </c>
      <c r="C4" s="69">
        <v>42</v>
      </c>
      <c r="D4" s="76" t="s">
        <v>59</v>
      </c>
      <c r="E4" s="28">
        <v>1</v>
      </c>
      <c r="F4" s="29">
        <v>1</v>
      </c>
      <c r="G4" s="30" t="s">
        <v>472</v>
      </c>
      <c r="H4" s="64" t="s">
        <v>359</v>
      </c>
      <c r="I4" s="29">
        <v>56</v>
      </c>
      <c r="J4" s="48">
        <v>2</v>
      </c>
      <c r="K4" s="37" t="s">
        <v>58</v>
      </c>
      <c r="L4" s="31"/>
      <c r="M4" s="31"/>
      <c r="N4" s="31"/>
      <c r="O4" s="44" t="s">
        <v>409</v>
      </c>
      <c r="P4" s="43" t="s">
        <v>63</v>
      </c>
      <c r="Q4" s="44" t="s">
        <v>404</v>
      </c>
      <c r="R4" s="36">
        <v>27</v>
      </c>
      <c r="S4" s="31">
        <v>76</v>
      </c>
      <c r="T4" s="36">
        <v>20</v>
      </c>
      <c r="U4" s="45" t="s">
        <v>473</v>
      </c>
      <c r="V4" s="82" t="s">
        <v>474</v>
      </c>
      <c r="W4" s="37" t="s">
        <v>475</v>
      </c>
      <c r="X4" s="32" t="s">
        <v>391</v>
      </c>
      <c r="Y4" s="84">
        <v>96</v>
      </c>
      <c r="Z4" s="85">
        <v>60</v>
      </c>
      <c r="AA4" s="84">
        <f>SUM(Y4:Z4)</f>
        <v>156</v>
      </c>
    </row>
    <row r="5" spans="2:27" ht="20.100000000000001" customHeight="1" x14ac:dyDescent="0.4">
      <c r="B5" s="89">
        <v>2</v>
      </c>
      <c r="C5" s="35">
        <v>24</v>
      </c>
      <c r="D5" s="76" t="s">
        <v>233</v>
      </c>
      <c r="E5" s="28">
        <v>1</v>
      </c>
      <c r="F5" s="29">
        <v>2</v>
      </c>
      <c r="G5" s="56" t="s">
        <v>476</v>
      </c>
      <c r="H5" s="64" t="s">
        <v>359</v>
      </c>
      <c r="I5" s="29">
        <v>56</v>
      </c>
      <c r="J5" s="42">
        <v>11</v>
      </c>
      <c r="K5" s="32" t="s">
        <v>69</v>
      </c>
      <c r="L5" s="37" t="s">
        <v>477</v>
      </c>
      <c r="M5" s="31"/>
      <c r="N5" s="31"/>
      <c r="O5" s="61" t="s">
        <v>478</v>
      </c>
      <c r="P5" s="61" t="s">
        <v>479</v>
      </c>
      <c r="Q5" s="61" t="s">
        <v>226</v>
      </c>
      <c r="R5" s="31">
        <v>16</v>
      </c>
      <c r="S5" s="32">
        <v>92</v>
      </c>
      <c r="T5" s="37">
        <v>8</v>
      </c>
      <c r="U5" s="33" t="s">
        <v>416</v>
      </c>
      <c r="V5" s="34" t="s">
        <v>480</v>
      </c>
      <c r="W5" s="31"/>
      <c r="X5" s="31"/>
      <c r="Y5" s="84">
        <v>97</v>
      </c>
      <c r="Z5" s="84">
        <v>58</v>
      </c>
      <c r="AA5" s="84">
        <f>SUM(Y5:Z5)</f>
        <v>155</v>
      </c>
    </row>
    <row r="6" spans="2:27" ht="20.100000000000001" customHeight="1" x14ac:dyDescent="0.4">
      <c r="B6" s="89">
        <v>2</v>
      </c>
      <c r="C6" s="35">
        <v>5</v>
      </c>
      <c r="D6" s="76"/>
      <c r="E6" s="41">
        <v>2</v>
      </c>
      <c r="F6" s="29">
        <v>3</v>
      </c>
      <c r="G6" s="30" t="s">
        <v>481</v>
      </c>
      <c r="H6" s="29" t="s">
        <v>482</v>
      </c>
      <c r="I6" s="29">
        <v>58</v>
      </c>
      <c r="J6" s="29">
        <v>17</v>
      </c>
      <c r="K6" s="31"/>
      <c r="L6" s="31"/>
      <c r="M6" s="31"/>
      <c r="N6" s="31"/>
      <c r="O6" s="61" t="s">
        <v>195</v>
      </c>
      <c r="P6" s="61" t="s">
        <v>483</v>
      </c>
      <c r="Q6" s="31" t="s">
        <v>484</v>
      </c>
      <c r="R6" s="31">
        <v>0</v>
      </c>
      <c r="S6" s="31">
        <v>0</v>
      </c>
      <c r="T6" s="31">
        <v>1</v>
      </c>
      <c r="U6" s="45" t="s">
        <v>485</v>
      </c>
      <c r="V6" s="34" t="s">
        <v>486</v>
      </c>
      <c r="W6" s="37" t="s">
        <v>81</v>
      </c>
      <c r="X6" s="31"/>
      <c r="Y6" s="83"/>
      <c r="Z6" s="83">
        <v>35</v>
      </c>
      <c r="AA6" s="83"/>
    </row>
    <row r="7" spans="2:27" ht="20.100000000000001" customHeight="1" x14ac:dyDescent="0.4">
      <c r="B7" s="89">
        <v>8</v>
      </c>
      <c r="C7" s="35">
        <v>25</v>
      </c>
      <c r="D7" s="76" t="s">
        <v>233</v>
      </c>
      <c r="E7" s="41">
        <v>2</v>
      </c>
      <c r="F7" s="29">
        <v>4</v>
      </c>
      <c r="G7" s="79" t="s">
        <v>487</v>
      </c>
      <c r="H7" s="64" t="s">
        <v>359</v>
      </c>
      <c r="I7" s="29">
        <v>56</v>
      </c>
      <c r="J7" s="29">
        <v>14</v>
      </c>
      <c r="K7" s="32" t="s">
        <v>69</v>
      </c>
      <c r="L7" s="32" t="s">
        <v>42</v>
      </c>
      <c r="M7" s="31"/>
      <c r="N7" s="31"/>
      <c r="O7" s="31" t="s">
        <v>488</v>
      </c>
      <c r="P7" s="31" t="s">
        <v>489</v>
      </c>
      <c r="Q7" s="31" t="s">
        <v>490</v>
      </c>
      <c r="R7" s="31">
        <v>7</v>
      </c>
      <c r="S7" s="37">
        <v>272</v>
      </c>
      <c r="T7" s="31">
        <v>0</v>
      </c>
      <c r="U7" s="45" t="s">
        <v>368</v>
      </c>
      <c r="V7" s="114" t="s">
        <v>120</v>
      </c>
      <c r="W7" s="31"/>
      <c r="X7" s="32" t="s">
        <v>391</v>
      </c>
      <c r="Y7" s="84">
        <v>95</v>
      </c>
      <c r="Z7" s="84">
        <v>57</v>
      </c>
      <c r="AA7" s="84">
        <f>SUM(Y7:Z7)</f>
        <v>152</v>
      </c>
    </row>
    <row r="8" spans="2:27" ht="20.100000000000001" customHeight="1" x14ac:dyDescent="0.4">
      <c r="B8" s="89">
        <v>3</v>
      </c>
      <c r="C8" s="47">
        <v>29</v>
      </c>
      <c r="D8" s="76"/>
      <c r="E8" s="50">
        <v>3</v>
      </c>
      <c r="F8" s="29">
        <v>5</v>
      </c>
      <c r="G8" s="79" t="s">
        <v>491</v>
      </c>
      <c r="H8" s="48" t="s">
        <v>114</v>
      </c>
      <c r="I8" s="29">
        <v>57</v>
      </c>
      <c r="J8" s="48">
        <v>5</v>
      </c>
      <c r="K8" s="32" t="s">
        <v>69</v>
      </c>
      <c r="L8" s="31"/>
      <c r="M8" s="31"/>
      <c r="N8" s="31"/>
      <c r="O8" s="62" t="s">
        <v>492</v>
      </c>
      <c r="P8" s="31" t="s">
        <v>78</v>
      </c>
      <c r="Q8" s="61" t="s">
        <v>95</v>
      </c>
      <c r="R8" s="36">
        <v>33</v>
      </c>
      <c r="S8" s="32">
        <v>97</v>
      </c>
      <c r="T8" s="31">
        <v>12</v>
      </c>
      <c r="U8" s="73" t="s">
        <v>493</v>
      </c>
      <c r="V8" s="46" t="s">
        <v>494</v>
      </c>
      <c r="W8" s="32"/>
      <c r="X8" s="31"/>
      <c r="Y8" s="83">
        <v>92</v>
      </c>
      <c r="Z8" s="84">
        <v>58</v>
      </c>
      <c r="AA8" s="83">
        <f>SUM(Y8:Z8)</f>
        <v>150</v>
      </c>
    </row>
    <row r="9" spans="2:27" ht="20.100000000000001" customHeight="1" x14ac:dyDescent="0.4">
      <c r="B9" s="89">
        <v>2</v>
      </c>
      <c r="C9" s="35">
        <v>25</v>
      </c>
      <c r="D9" s="76"/>
      <c r="E9" s="50">
        <v>3</v>
      </c>
      <c r="F9" s="29">
        <v>6</v>
      </c>
      <c r="G9" s="30" t="s">
        <v>495</v>
      </c>
      <c r="H9" s="64" t="s">
        <v>359</v>
      </c>
      <c r="I9" s="29">
        <v>56</v>
      </c>
      <c r="J9" s="42">
        <v>7</v>
      </c>
      <c r="K9" s="31"/>
      <c r="L9" s="31"/>
      <c r="M9" s="32"/>
      <c r="N9" s="31"/>
      <c r="O9" s="43" t="s">
        <v>155</v>
      </c>
      <c r="P9" s="62" t="s">
        <v>496</v>
      </c>
      <c r="Q9" s="52" t="s">
        <v>497</v>
      </c>
      <c r="R9" s="37">
        <v>100</v>
      </c>
      <c r="S9" s="37">
        <v>290</v>
      </c>
      <c r="T9" s="31">
        <v>7</v>
      </c>
      <c r="U9" s="45" t="s">
        <v>440</v>
      </c>
      <c r="V9" s="59" t="s">
        <v>191</v>
      </c>
      <c r="W9" s="31"/>
      <c r="X9" s="31"/>
      <c r="Y9" s="83">
        <v>92</v>
      </c>
      <c r="Z9" s="84">
        <v>55</v>
      </c>
      <c r="AA9" s="83">
        <f>SUM(Y9:Z9)</f>
        <v>147</v>
      </c>
    </row>
    <row r="10" spans="2:27" ht="20.100000000000001" customHeight="1" x14ac:dyDescent="0.4">
      <c r="B10" s="89">
        <v>4</v>
      </c>
      <c r="C10" s="72">
        <v>30</v>
      </c>
      <c r="D10" s="76" t="s">
        <v>59</v>
      </c>
      <c r="E10" s="55">
        <v>4</v>
      </c>
      <c r="F10" s="29">
        <v>7</v>
      </c>
      <c r="G10" s="79" t="s">
        <v>498</v>
      </c>
      <c r="H10" s="64" t="s">
        <v>359</v>
      </c>
      <c r="I10" s="29">
        <v>56</v>
      </c>
      <c r="J10" s="48">
        <v>3</v>
      </c>
      <c r="K10" s="32" t="s">
        <v>69</v>
      </c>
      <c r="L10" s="32" t="s">
        <v>42</v>
      </c>
      <c r="M10" s="31"/>
      <c r="N10" s="31"/>
      <c r="O10" s="43" t="s">
        <v>62</v>
      </c>
      <c r="P10" s="31" t="s">
        <v>189</v>
      </c>
      <c r="Q10" s="52" t="s">
        <v>405</v>
      </c>
      <c r="R10" s="31">
        <v>19</v>
      </c>
      <c r="S10" s="31">
        <v>75</v>
      </c>
      <c r="T10" s="31">
        <v>12</v>
      </c>
      <c r="U10" s="58" t="s">
        <v>383</v>
      </c>
      <c r="V10" s="34" t="s">
        <v>499</v>
      </c>
      <c r="W10" s="31"/>
      <c r="X10" s="32" t="s">
        <v>391</v>
      </c>
      <c r="Y10" s="83">
        <v>92</v>
      </c>
      <c r="Z10" s="84">
        <v>57</v>
      </c>
      <c r="AA10" s="83">
        <f>SUM(Y10:Z10)</f>
        <v>149</v>
      </c>
    </row>
    <row r="11" spans="2:27" ht="20.100000000000001" customHeight="1" x14ac:dyDescent="0.4">
      <c r="B11" s="89">
        <v>7</v>
      </c>
      <c r="C11" s="35">
        <v>14</v>
      </c>
      <c r="D11" s="76"/>
      <c r="E11" s="55">
        <v>4</v>
      </c>
      <c r="F11" s="29">
        <v>8</v>
      </c>
      <c r="G11" s="79" t="s">
        <v>500</v>
      </c>
      <c r="H11" s="29" t="s">
        <v>57</v>
      </c>
      <c r="I11" s="29">
        <v>58</v>
      </c>
      <c r="J11" s="29">
        <v>15</v>
      </c>
      <c r="K11" s="31"/>
      <c r="L11" s="31"/>
      <c r="M11" s="32"/>
      <c r="N11" s="31"/>
      <c r="O11" s="49" t="s">
        <v>501</v>
      </c>
      <c r="P11" s="61" t="s">
        <v>200</v>
      </c>
      <c r="Q11" s="62" t="s">
        <v>171</v>
      </c>
      <c r="R11" s="31">
        <v>2</v>
      </c>
      <c r="S11" s="31">
        <v>36</v>
      </c>
      <c r="T11" s="31">
        <v>0</v>
      </c>
      <c r="U11" s="45" t="s">
        <v>390</v>
      </c>
      <c r="V11" s="46" t="s">
        <v>126</v>
      </c>
      <c r="W11" s="31"/>
      <c r="X11" s="31"/>
      <c r="Y11" s="84">
        <v>98</v>
      </c>
      <c r="Z11" s="84">
        <v>55</v>
      </c>
      <c r="AA11" s="84">
        <f>SUM(Y11:Z11)</f>
        <v>153</v>
      </c>
    </row>
    <row r="12" spans="2:27" ht="20.100000000000001" customHeight="1" x14ac:dyDescent="0.4">
      <c r="B12" s="89">
        <v>4</v>
      </c>
      <c r="C12" s="69">
        <v>42</v>
      </c>
      <c r="D12" s="77" t="s">
        <v>235</v>
      </c>
      <c r="E12" s="63">
        <v>5</v>
      </c>
      <c r="F12" s="29">
        <v>9</v>
      </c>
      <c r="G12" s="30" t="s">
        <v>502</v>
      </c>
      <c r="H12" s="48" t="s">
        <v>114</v>
      </c>
      <c r="I12" s="29">
        <v>57</v>
      </c>
      <c r="J12" s="50">
        <v>1</v>
      </c>
      <c r="K12" s="37" t="s">
        <v>58</v>
      </c>
      <c r="L12" s="31"/>
      <c r="M12" s="32" t="s">
        <v>115</v>
      </c>
      <c r="N12" s="31"/>
      <c r="O12" s="62" t="s">
        <v>183</v>
      </c>
      <c r="P12" s="43" t="s">
        <v>503</v>
      </c>
      <c r="Q12" s="62" t="s">
        <v>504</v>
      </c>
      <c r="R12" s="37">
        <v>100</v>
      </c>
      <c r="S12" s="37">
        <v>135</v>
      </c>
      <c r="T12" s="36">
        <v>69</v>
      </c>
      <c r="U12" s="53" t="s">
        <v>505</v>
      </c>
      <c r="V12" s="82" t="s">
        <v>506</v>
      </c>
      <c r="W12" s="31"/>
      <c r="X12" s="31"/>
      <c r="Y12" s="85">
        <v>99</v>
      </c>
      <c r="Z12" s="85">
        <v>61</v>
      </c>
      <c r="AA12" s="85">
        <f>SUM(Y12:Z12)</f>
        <v>160</v>
      </c>
    </row>
    <row r="13" spans="2:27" ht="20.100000000000001" customHeight="1" x14ac:dyDescent="0.4">
      <c r="B13" s="89">
        <v>10</v>
      </c>
      <c r="C13" s="60">
        <v>43</v>
      </c>
      <c r="D13" s="77" t="s">
        <v>236</v>
      </c>
      <c r="E13" s="63">
        <v>5</v>
      </c>
      <c r="F13" s="29">
        <v>10</v>
      </c>
      <c r="G13" s="51" t="s">
        <v>507</v>
      </c>
      <c r="H13" s="29" t="s">
        <v>41</v>
      </c>
      <c r="I13" s="29">
        <v>58</v>
      </c>
      <c r="J13" s="42">
        <v>6</v>
      </c>
      <c r="K13" s="37" t="s">
        <v>58</v>
      </c>
      <c r="L13" s="31"/>
      <c r="M13" s="37"/>
      <c r="N13" s="31" t="s">
        <v>61</v>
      </c>
      <c r="O13" s="31" t="s">
        <v>508</v>
      </c>
      <c r="P13" s="61" t="s">
        <v>509</v>
      </c>
      <c r="Q13" s="31" t="s">
        <v>510</v>
      </c>
      <c r="R13" s="31">
        <v>13</v>
      </c>
      <c r="S13" s="37">
        <v>102</v>
      </c>
      <c r="T13" s="37">
        <v>8</v>
      </c>
      <c r="U13" s="45" t="s">
        <v>361</v>
      </c>
      <c r="V13" s="65" t="s">
        <v>66</v>
      </c>
      <c r="W13" s="37" t="s">
        <v>55</v>
      </c>
      <c r="X13" s="37" t="s">
        <v>511</v>
      </c>
      <c r="Y13" s="85">
        <v>99</v>
      </c>
      <c r="Z13" s="85">
        <v>59</v>
      </c>
      <c r="AA13" s="85">
        <f>SUM(Y13:Z13)</f>
        <v>158</v>
      </c>
    </row>
    <row r="14" spans="2:27" ht="20.100000000000001" customHeight="1" x14ac:dyDescent="0.4">
      <c r="B14" s="89">
        <v>3</v>
      </c>
      <c r="C14" s="54">
        <v>35</v>
      </c>
      <c r="D14" s="77" t="s">
        <v>59</v>
      </c>
      <c r="E14" s="66">
        <v>6</v>
      </c>
      <c r="F14" s="29">
        <v>11</v>
      </c>
      <c r="G14" s="30" t="s">
        <v>512</v>
      </c>
      <c r="H14" s="115" t="s">
        <v>215</v>
      </c>
      <c r="I14" s="29">
        <v>55</v>
      </c>
      <c r="J14" s="48">
        <v>4</v>
      </c>
      <c r="K14" s="32" t="s">
        <v>69</v>
      </c>
      <c r="L14" s="31"/>
      <c r="M14" s="32"/>
      <c r="N14" s="31" t="s">
        <v>60</v>
      </c>
      <c r="O14" s="62" t="s">
        <v>496</v>
      </c>
      <c r="P14" s="38" t="s">
        <v>170</v>
      </c>
      <c r="Q14" s="31" t="s">
        <v>513</v>
      </c>
      <c r="R14" s="36">
        <v>33</v>
      </c>
      <c r="S14" s="31">
        <v>43</v>
      </c>
      <c r="T14" s="36">
        <v>20</v>
      </c>
      <c r="U14" s="58" t="s">
        <v>421</v>
      </c>
      <c r="V14" s="82" t="s">
        <v>422</v>
      </c>
      <c r="W14" s="31" t="s">
        <v>55</v>
      </c>
      <c r="X14" s="32" t="s">
        <v>370</v>
      </c>
      <c r="Y14" s="83">
        <v>92</v>
      </c>
      <c r="Z14" s="84">
        <v>58</v>
      </c>
      <c r="AA14" s="83">
        <f>SUM(Y14:Z14)</f>
        <v>150</v>
      </c>
    </row>
    <row r="15" spans="2:27" ht="20.100000000000001" customHeight="1" x14ac:dyDescent="0.4">
      <c r="B15" s="89">
        <v>5</v>
      </c>
      <c r="C15" s="35">
        <v>9</v>
      </c>
      <c r="D15" s="77"/>
      <c r="E15" s="66">
        <v>6</v>
      </c>
      <c r="F15" s="29">
        <v>12</v>
      </c>
      <c r="G15" s="30" t="s">
        <v>514</v>
      </c>
      <c r="H15" s="29" t="s">
        <v>365</v>
      </c>
      <c r="I15" s="29">
        <v>58</v>
      </c>
      <c r="J15" s="29">
        <v>16</v>
      </c>
      <c r="K15" s="32" t="s">
        <v>69</v>
      </c>
      <c r="L15" s="31"/>
      <c r="M15" s="31"/>
      <c r="N15" s="31"/>
      <c r="O15" s="61" t="s">
        <v>95</v>
      </c>
      <c r="P15" s="61" t="s">
        <v>515</v>
      </c>
      <c r="Q15" s="31" t="s">
        <v>516</v>
      </c>
      <c r="R15" s="31">
        <v>2</v>
      </c>
      <c r="S15" s="31">
        <v>36</v>
      </c>
      <c r="T15" s="31">
        <v>1</v>
      </c>
      <c r="U15" s="45" t="s">
        <v>517</v>
      </c>
      <c r="V15" s="46" t="s">
        <v>518</v>
      </c>
      <c r="W15" s="31"/>
      <c r="X15" s="31"/>
      <c r="Y15" s="84">
        <v>96</v>
      </c>
      <c r="Z15" s="84">
        <v>57</v>
      </c>
      <c r="AA15" s="84">
        <f>SUM(Y15:Z15)</f>
        <v>153</v>
      </c>
    </row>
    <row r="16" spans="2:27" ht="20.100000000000001" customHeight="1" x14ac:dyDescent="0.4">
      <c r="B16" s="89">
        <v>11</v>
      </c>
      <c r="C16" s="35">
        <v>21</v>
      </c>
      <c r="D16" s="77" t="s">
        <v>233</v>
      </c>
      <c r="E16" s="71">
        <v>7</v>
      </c>
      <c r="F16" s="29">
        <v>13</v>
      </c>
      <c r="G16" s="56" t="s">
        <v>519</v>
      </c>
      <c r="H16" s="29" t="s">
        <v>41</v>
      </c>
      <c r="I16" s="29">
        <v>58</v>
      </c>
      <c r="J16" s="29">
        <v>18</v>
      </c>
      <c r="K16" s="32" t="s">
        <v>69</v>
      </c>
      <c r="L16" s="31"/>
      <c r="M16" s="31"/>
      <c r="N16" s="31"/>
      <c r="O16" s="31" t="s">
        <v>43</v>
      </c>
      <c r="P16" s="31" t="s">
        <v>43</v>
      </c>
      <c r="Q16" s="61" t="s">
        <v>520</v>
      </c>
      <c r="R16" s="31">
        <v>0</v>
      </c>
      <c r="S16" s="31">
        <v>0</v>
      </c>
      <c r="T16" s="32">
        <v>3</v>
      </c>
      <c r="U16" s="33" t="s">
        <v>521</v>
      </c>
      <c r="V16" s="34" t="s">
        <v>522</v>
      </c>
      <c r="W16" s="31"/>
      <c r="X16" s="37" t="s">
        <v>511</v>
      </c>
      <c r="Y16" s="83">
        <v>94</v>
      </c>
      <c r="Z16" s="83">
        <v>27</v>
      </c>
      <c r="AA16" s="83"/>
    </row>
    <row r="17" spans="2:27" ht="20.100000000000001" customHeight="1" x14ac:dyDescent="0.4">
      <c r="B17" s="89">
        <v>3</v>
      </c>
      <c r="C17" s="35">
        <v>14</v>
      </c>
      <c r="D17" s="77"/>
      <c r="E17" s="71">
        <v>7</v>
      </c>
      <c r="F17" s="29">
        <v>14</v>
      </c>
      <c r="G17" s="30" t="s">
        <v>523</v>
      </c>
      <c r="H17" s="64" t="s">
        <v>359</v>
      </c>
      <c r="I17" s="29">
        <v>56</v>
      </c>
      <c r="J17" s="29">
        <v>13</v>
      </c>
      <c r="K17" s="32" t="s">
        <v>69</v>
      </c>
      <c r="L17" s="31"/>
      <c r="M17" s="31"/>
      <c r="N17" s="31"/>
      <c r="O17" s="31" t="s">
        <v>524</v>
      </c>
      <c r="P17" s="31" t="s">
        <v>78</v>
      </c>
      <c r="Q17" s="61" t="s">
        <v>525</v>
      </c>
      <c r="R17" s="31">
        <v>2</v>
      </c>
      <c r="S17" s="37">
        <v>108</v>
      </c>
      <c r="T17" s="31">
        <v>1</v>
      </c>
      <c r="U17" s="45" t="s">
        <v>526</v>
      </c>
      <c r="V17" s="34" t="s">
        <v>527</v>
      </c>
      <c r="W17" s="32"/>
      <c r="X17" s="31"/>
      <c r="Y17" s="83">
        <v>94</v>
      </c>
      <c r="Z17" s="84">
        <v>58</v>
      </c>
      <c r="AA17" s="84">
        <f>SUM(Y17:Z17)</f>
        <v>152</v>
      </c>
    </row>
    <row r="18" spans="2:27" ht="20.100000000000001" customHeight="1" x14ac:dyDescent="0.4">
      <c r="B18" s="89">
        <v>3</v>
      </c>
      <c r="C18" s="47">
        <v>29</v>
      </c>
      <c r="D18" s="77" t="s">
        <v>233</v>
      </c>
      <c r="E18" s="71">
        <v>7</v>
      </c>
      <c r="F18" s="29">
        <v>15</v>
      </c>
      <c r="G18" s="56" t="s">
        <v>528</v>
      </c>
      <c r="H18" s="29" t="s">
        <v>57</v>
      </c>
      <c r="I18" s="29">
        <v>58</v>
      </c>
      <c r="J18" s="42">
        <v>9</v>
      </c>
      <c r="K18" s="31"/>
      <c r="L18" s="31"/>
      <c r="M18" s="32"/>
      <c r="N18" s="31" t="s">
        <v>60</v>
      </c>
      <c r="O18" s="49" t="s">
        <v>529</v>
      </c>
      <c r="P18" s="61" t="s">
        <v>530</v>
      </c>
      <c r="Q18" s="38" t="s">
        <v>531</v>
      </c>
      <c r="R18" s="31">
        <v>13</v>
      </c>
      <c r="S18" s="37">
        <v>102</v>
      </c>
      <c r="T18" s="37">
        <v>8</v>
      </c>
      <c r="U18" s="45" t="s">
        <v>105</v>
      </c>
      <c r="V18" s="68" t="s">
        <v>369</v>
      </c>
      <c r="W18" s="32"/>
      <c r="X18" s="37" t="s">
        <v>511</v>
      </c>
      <c r="Y18" s="85">
        <v>99</v>
      </c>
      <c r="Z18" s="83">
        <v>52</v>
      </c>
      <c r="AA18" s="83">
        <f>SUM(Y18:Z18)</f>
        <v>151</v>
      </c>
    </row>
    <row r="19" spans="2:27" ht="20.100000000000001" customHeight="1" x14ac:dyDescent="0.4">
      <c r="B19" s="89">
        <v>5</v>
      </c>
      <c r="C19" s="35">
        <v>19</v>
      </c>
      <c r="D19" s="77"/>
      <c r="E19" s="75">
        <v>8</v>
      </c>
      <c r="F19" s="29">
        <v>16</v>
      </c>
      <c r="G19" s="30" t="s">
        <v>532</v>
      </c>
      <c r="H19" s="29" t="s">
        <v>57</v>
      </c>
      <c r="I19" s="29">
        <v>58</v>
      </c>
      <c r="J19" s="42">
        <v>8</v>
      </c>
      <c r="K19" s="32" t="s">
        <v>69</v>
      </c>
      <c r="L19" s="31"/>
      <c r="M19" s="32"/>
      <c r="N19" s="31" t="s">
        <v>61</v>
      </c>
      <c r="O19" s="43" t="s">
        <v>533</v>
      </c>
      <c r="P19" s="31" t="s">
        <v>534</v>
      </c>
      <c r="Q19" s="44" t="s">
        <v>429</v>
      </c>
      <c r="R19" s="31">
        <v>8</v>
      </c>
      <c r="S19" s="31">
        <v>54</v>
      </c>
      <c r="T19" s="31">
        <v>7</v>
      </c>
      <c r="U19" s="45" t="s">
        <v>387</v>
      </c>
      <c r="V19" s="34" t="s">
        <v>535</v>
      </c>
      <c r="W19" s="31"/>
      <c r="X19" s="31"/>
      <c r="Y19" s="83">
        <v>91</v>
      </c>
      <c r="Z19" s="84">
        <v>58</v>
      </c>
      <c r="AA19" s="83">
        <f>SUM(Y19:Z19)</f>
        <v>149</v>
      </c>
    </row>
    <row r="20" spans="2:27" ht="20.100000000000001" customHeight="1" x14ac:dyDescent="0.4">
      <c r="B20" s="89">
        <v>5</v>
      </c>
      <c r="C20" s="74">
        <v>33</v>
      </c>
      <c r="D20" s="77"/>
      <c r="E20" s="75">
        <v>8</v>
      </c>
      <c r="F20" s="29">
        <v>17</v>
      </c>
      <c r="G20" s="56" t="s">
        <v>536</v>
      </c>
      <c r="H20" s="48" t="s">
        <v>114</v>
      </c>
      <c r="I20" s="29">
        <v>57</v>
      </c>
      <c r="J20" s="29">
        <v>12</v>
      </c>
      <c r="K20" s="37" t="s">
        <v>58</v>
      </c>
      <c r="L20" s="31"/>
      <c r="M20" s="31"/>
      <c r="N20" s="31"/>
      <c r="O20" s="31" t="s">
        <v>537</v>
      </c>
      <c r="P20" s="31" t="s">
        <v>538</v>
      </c>
      <c r="Q20" s="43" t="s">
        <v>76</v>
      </c>
      <c r="R20" s="31">
        <v>2</v>
      </c>
      <c r="S20" s="37">
        <v>108</v>
      </c>
      <c r="T20" s="32">
        <v>3</v>
      </c>
      <c r="U20" s="53" t="s">
        <v>430</v>
      </c>
      <c r="V20" s="40" t="s">
        <v>539</v>
      </c>
      <c r="W20" s="37" t="s">
        <v>81</v>
      </c>
      <c r="X20" s="31"/>
      <c r="Y20" s="83">
        <v>93</v>
      </c>
      <c r="Z20" s="85">
        <v>59</v>
      </c>
      <c r="AA20" s="84">
        <f>SUM(Y20:Z20)</f>
        <v>152</v>
      </c>
    </row>
    <row r="21" spans="2:27" ht="20.100000000000001" customHeight="1" x14ac:dyDescent="0.4">
      <c r="B21" s="89">
        <v>4</v>
      </c>
      <c r="C21" s="35">
        <v>23</v>
      </c>
      <c r="D21" s="77"/>
      <c r="E21" s="75">
        <v>8</v>
      </c>
      <c r="F21" s="29">
        <v>18</v>
      </c>
      <c r="G21" s="56" t="s">
        <v>540</v>
      </c>
      <c r="H21" s="29" t="s">
        <v>57</v>
      </c>
      <c r="I21" s="29">
        <v>58</v>
      </c>
      <c r="J21" s="42">
        <v>10</v>
      </c>
      <c r="K21" s="32" t="s">
        <v>69</v>
      </c>
      <c r="L21" s="31"/>
      <c r="M21" s="32"/>
      <c r="N21" s="31"/>
      <c r="O21" s="43" t="s">
        <v>155</v>
      </c>
      <c r="P21" s="52" t="s">
        <v>403</v>
      </c>
      <c r="Q21" s="61" t="s">
        <v>541</v>
      </c>
      <c r="R21" s="31">
        <v>8</v>
      </c>
      <c r="S21" s="31">
        <v>54</v>
      </c>
      <c r="T21" s="37">
        <v>8</v>
      </c>
      <c r="U21" s="45" t="s">
        <v>435</v>
      </c>
      <c r="V21" s="34" t="s">
        <v>542</v>
      </c>
      <c r="W21" s="31"/>
      <c r="X21" s="31"/>
      <c r="Y21" s="83">
        <v>90</v>
      </c>
      <c r="Z21" s="84">
        <v>57</v>
      </c>
      <c r="AA21" s="83">
        <f>SUM(Y21:Z21)</f>
        <v>147</v>
      </c>
    </row>
    <row r="22" spans="2:27" ht="20.100000000000001" customHeight="1" x14ac:dyDescent="0.4">
      <c r="B22" s="116"/>
      <c r="Y22" s="1">
        <f>AVERAGE(Y4:Y21)</f>
        <v>94.647058823529406</v>
      </c>
      <c r="Z22" s="1">
        <f>AVERAGE(Z4:Z21)</f>
        <v>54.5</v>
      </c>
      <c r="AA22" s="1">
        <f>AVERAGE(AA4:AA21)</f>
        <v>152.125</v>
      </c>
    </row>
    <row r="23" spans="2:27" ht="20.100000000000001" customHeight="1" x14ac:dyDescent="0.4">
      <c r="B23" s="116" t="s">
        <v>543</v>
      </c>
    </row>
    <row r="24" spans="2:27" ht="20.100000000000001" customHeight="1" x14ac:dyDescent="0.4">
      <c r="B24" s="116" t="s">
        <v>544</v>
      </c>
    </row>
    <row r="25" spans="2:27" ht="20.100000000000001" customHeight="1" x14ac:dyDescent="0.4">
      <c r="B25" s="116" t="s">
        <v>545</v>
      </c>
    </row>
    <row r="26" spans="2:27" ht="20.100000000000001" customHeight="1" x14ac:dyDescent="0.4">
      <c r="B26" s="116" t="s">
        <v>546</v>
      </c>
    </row>
    <row r="27" spans="2:27" ht="20.100000000000001" customHeight="1" x14ac:dyDescent="0.4">
      <c r="B27" s="116"/>
    </row>
    <row r="28" spans="2:27" ht="20.100000000000001" customHeight="1" x14ac:dyDescent="0.4">
      <c r="B28" s="116" t="s">
        <v>547</v>
      </c>
    </row>
    <row r="29" spans="2:27" ht="20.100000000000001" customHeight="1" x14ac:dyDescent="0.4">
      <c r="B29" s="116" t="s">
        <v>548</v>
      </c>
    </row>
    <row r="31" spans="2:27" ht="20.100000000000001" customHeight="1" x14ac:dyDescent="0.4">
      <c r="B31" s="117" t="s">
        <v>549</v>
      </c>
    </row>
    <row r="33" spans="2:2" ht="20.100000000000001" customHeight="1" x14ac:dyDescent="0.4">
      <c r="B33" s="117" t="s">
        <v>550</v>
      </c>
    </row>
    <row r="34" spans="2:2" ht="20.100000000000001" customHeight="1" x14ac:dyDescent="0.4">
      <c r="B34" s="117" t="s">
        <v>551</v>
      </c>
    </row>
    <row r="35" spans="2:2" ht="20.100000000000001" customHeight="1" x14ac:dyDescent="0.4">
      <c r="B35" s="117" t="s">
        <v>552</v>
      </c>
    </row>
    <row r="37" spans="2:2" ht="20.100000000000001" customHeight="1" x14ac:dyDescent="0.4">
      <c r="B37" s="117" t="s">
        <v>553</v>
      </c>
    </row>
    <row r="38" spans="2:2" ht="20.100000000000001" customHeight="1" x14ac:dyDescent="0.4">
      <c r="B38" s="117" t="s">
        <v>554</v>
      </c>
    </row>
  </sheetData>
  <mergeCells count="4">
    <mergeCell ref="Y2:AA2"/>
    <mergeCell ref="B2:D2"/>
    <mergeCell ref="E2:G2"/>
    <mergeCell ref="H2:X2"/>
  </mergeCells>
  <phoneticPr fontId="2"/>
  <pageMargins left="0.7" right="0.7" top="0.75" bottom="0.75" header="0.3" footer="0.3"/>
  <pageSetup paperSize="9" scale="6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CFC1-147E-4C11-9D0A-A36C748AE969}">
  <sheetPr>
    <pageSetUpPr fitToPage="1"/>
  </sheetPr>
  <dimension ref="B2:AA62"/>
  <sheetViews>
    <sheetView topLeftCell="A6" zoomScale="90" zoomScaleNormal="90" workbookViewId="0">
      <selection activeCell="O28" sqref="O28"/>
    </sheetView>
  </sheetViews>
  <sheetFormatPr defaultRowHeight="20.100000000000001" customHeight="1" x14ac:dyDescent="0.4"/>
  <cols>
    <col min="1" max="1" width="3.25" style="1" customWidth="1"/>
    <col min="2" max="2" width="3.625" style="88" customWidth="1"/>
    <col min="3" max="4" width="3.625" style="3" customWidth="1"/>
    <col min="5" max="6" width="3.625" style="1" customWidth="1"/>
    <col min="7" max="7" width="19.25" style="1" bestFit="1" customWidth="1"/>
    <col min="8" max="9" width="3.875" style="1" customWidth="1"/>
    <col min="10" max="14" width="3.625" style="1" customWidth="1"/>
    <col min="15" max="17" width="5.125" style="1" customWidth="1"/>
    <col min="18" max="20" width="3.625" style="1" customWidth="1"/>
    <col min="21" max="22" width="5.625" style="1" customWidth="1"/>
    <col min="23" max="23" width="3.625" style="1" customWidth="1"/>
    <col min="24" max="24" width="5.625" style="1" customWidth="1"/>
    <col min="25" max="27" width="5.5" style="1" customWidth="1"/>
    <col min="28" max="16384" width="9" style="1"/>
  </cols>
  <sheetData>
    <row r="2" spans="2:27" ht="20.100000000000001" customHeight="1" x14ac:dyDescent="0.4">
      <c r="B2" s="100"/>
      <c r="C2" s="100"/>
      <c r="D2" s="101"/>
      <c r="E2" s="102" t="s">
        <v>18</v>
      </c>
      <c r="F2" s="102"/>
      <c r="G2" s="102"/>
      <c r="H2" s="103" t="s">
        <v>355</v>
      </c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97" t="s">
        <v>441</v>
      </c>
      <c r="Z2" s="98"/>
      <c r="AA2" s="99"/>
    </row>
    <row r="3" spans="2:27" s="9" customFormat="1" ht="97.5" customHeight="1" x14ac:dyDescent="0.4">
      <c r="B3" s="8" t="s">
        <v>16</v>
      </c>
      <c r="C3" s="27" t="s">
        <v>39</v>
      </c>
      <c r="D3" s="10" t="s">
        <v>17</v>
      </c>
      <c r="E3" s="24" t="s">
        <v>19</v>
      </c>
      <c r="F3" s="24" t="s">
        <v>20</v>
      </c>
      <c r="G3" s="25" t="s">
        <v>21</v>
      </c>
      <c r="H3" s="24" t="s">
        <v>22</v>
      </c>
      <c r="I3" s="24" t="s">
        <v>23</v>
      </c>
      <c r="J3" s="24" t="s">
        <v>24</v>
      </c>
      <c r="K3" s="24" t="s">
        <v>25</v>
      </c>
      <c r="L3" s="24" t="s">
        <v>356</v>
      </c>
      <c r="M3" s="24" t="s">
        <v>27</v>
      </c>
      <c r="N3" s="24" t="s">
        <v>28</v>
      </c>
      <c r="O3" s="24" t="s">
        <v>29</v>
      </c>
      <c r="P3" s="24" t="s">
        <v>30</v>
      </c>
      <c r="Q3" s="24" t="s">
        <v>31</v>
      </c>
      <c r="R3" s="24" t="s">
        <v>32</v>
      </c>
      <c r="S3" s="24" t="s">
        <v>33</v>
      </c>
      <c r="T3" s="24" t="s">
        <v>34</v>
      </c>
      <c r="U3" s="24" t="s">
        <v>35</v>
      </c>
      <c r="V3" s="24" t="s">
        <v>36</v>
      </c>
      <c r="W3" s="24" t="s">
        <v>37</v>
      </c>
      <c r="X3" s="24" t="s">
        <v>357</v>
      </c>
      <c r="Y3" s="7" t="s">
        <v>229</v>
      </c>
      <c r="Z3" s="7" t="s">
        <v>230</v>
      </c>
      <c r="AA3" s="7" t="s">
        <v>231</v>
      </c>
    </row>
    <row r="4" spans="2:27" ht="20.100000000000001" customHeight="1" x14ac:dyDescent="0.4">
      <c r="B4" s="89">
        <v>7</v>
      </c>
      <c r="C4" s="35">
        <v>24</v>
      </c>
      <c r="D4" s="76" t="s">
        <v>237</v>
      </c>
      <c r="E4" s="28">
        <v>1</v>
      </c>
      <c r="F4" s="29">
        <v>1</v>
      </c>
      <c r="G4" s="30" t="s">
        <v>358</v>
      </c>
      <c r="H4" s="64" t="s">
        <v>359</v>
      </c>
      <c r="I4" s="29">
        <v>56</v>
      </c>
      <c r="J4" s="63">
        <v>2</v>
      </c>
      <c r="K4" s="32" t="s">
        <v>69</v>
      </c>
      <c r="L4" s="31"/>
      <c r="M4" s="32"/>
      <c r="N4" s="31"/>
      <c r="O4" s="67" t="s">
        <v>360</v>
      </c>
      <c r="P4" s="31" t="s">
        <v>189</v>
      </c>
      <c r="Q4" s="61" t="s">
        <v>226</v>
      </c>
      <c r="R4" s="32">
        <v>37</v>
      </c>
      <c r="S4" s="31">
        <v>78</v>
      </c>
      <c r="T4" s="36">
        <v>38</v>
      </c>
      <c r="U4" s="45" t="s">
        <v>361</v>
      </c>
      <c r="V4" s="70" t="s">
        <v>362</v>
      </c>
      <c r="W4" s="93" t="s">
        <v>363</v>
      </c>
      <c r="X4" s="31"/>
      <c r="Y4" s="85">
        <v>99</v>
      </c>
      <c r="Z4" s="84">
        <v>58</v>
      </c>
      <c r="AA4" s="85">
        <f t="shared" ref="AA4:AA12" si="0">SUM(Y4:Z4)</f>
        <v>157</v>
      </c>
    </row>
    <row r="5" spans="2:27" ht="20.100000000000001" customHeight="1" x14ac:dyDescent="0.4">
      <c r="B5" s="89">
        <v>12</v>
      </c>
      <c r="C5" s="74">
        <v>33</v>
      </c>
      <c r="D5" s="76" t="s">
        <v>233</v>
      </c>
      <c r="E5" s="28">
        <v>1</v>
      </c>
      <c r="F5" s="29">
        <v>2</v>
      </c>
      <c r="G5" s="30" t="s">
        <v>364</v>
      </c>
      <c r="H5" s="29" t="s">
        <v>365</v>
      </c>
      <c r="I5" s="29">
        <v>58</v>
      </c>
      <c r="J5" s="42">
        <v>8</v>
      </c>
      <c r="K5" s="32" t="s">
        <v>69</v>
      </c>
      <c r="L5" s="31"/>
      <c r="M5" s="32" t="s">
        <v>366</v>
      </c>
      <c r="N5" s="31" t="s">
        <v>69</v>
      </c>
      <c r="O5" s="31" t="s">
        <v>367</v>
      </c>
      <c r="P5" s="61" t="s">
        <v>226</v>
      </c>
      <c r="Q5" s="31" t="s">
        <v>85</v>
      </c>
      <c r="R5" s="31">
        <v>12</v>
      </c>
      <c r="S5" s="36">
        <v>89</v>
      </c>
      <c r="T5" s="36">
        <v>14</v>
      </c>
      <c r="U5" s="45" t="s">
        <v>368</v>
      </c>
      <c r="V5" s="82" t="s">
        <v>369</v>
      </c>
      <c r="W5" s="37" t="s">
        <v>363</v>
      </c>
      <c r="X5" s="32" t="s">
        <v>370</v>
      </c>
      <c r="Y5" s="83">
        <v>96</v>
      </c>
      <c r="Z5" s="84">
        <v>58</v>
      </c>
      <c r="AA5" s="84">
        <f t="shared" si="0"/>
        <v>154</v>
      </c>
    </row>
    <row r="6" spans="2:27" ht="20.100000000000001" customHeight="1" x14ac:dyDescent="0.4">
      <c r="B6" s="89">
        <v>4</v>
      </c>
      <c r="C6" s="35">
        <v>13</v>
      </c>
      <c r="D6" s="76"/>
      <c r="E6" s="41">
        <v>2</v>
      </c>
      <c r="F6" s="29">
        <v>3</v>
      </c>
      <c r="G6" s="30" t="s">
        <v>371</v>
      </c>
      <c r="H6" s="64" t="s">
        <v>129</v>
      </c>
      <c r="I6" s="29">
        <v>56</v>
      </c>
      <c r="J6" s="29">
        <v>16</v>
      </c>
      <c r="K6" s="36" t="s">
        <v>47</v>
      </c>
      <c r="L6" s="31"/>
      <c r="M6" s="32"/>
      <c r="N6" s="31"/>
      <c r="O6" s="31" t="s">
        <v>372</v>
      </c>
      <c r="P6" s="61" t="s">
        <v>373</v>
      </c>
      <c r="Q6" s="61" t="s">
        <v>374</v>
      </c>
      <c r="R6" s="31">
        <v>4</v>
      </c>
      <c r="S6" s="37">
        <v>205</v>
      </c>
      <c r="T6" s="31">
        <v>2</v>
      </c>
      <c r="U6" s="45" t="s">
        <v>375</v>
      </c>
      <c r="V6" s="34" t="s">
        <v>376</v>
      </c>
      <c r="W6" s="37" t="s">
        <v>127</v>
      </c>
      <c r="X6" s="31"/>
      <c r="Y6" s="84">
        <v>97</v>
      </c>
      <c r="Z6" s="83">
        <v>56</v>
      </c>
      <c r="AA6" s="84">
        <f t="shared" si="0"/>
        <v>153</v>
      </c>
    </row>
    <row r="7" spans="2:27" ht="20.100000000000001" customHeight="1" x14ac:dyDescent="0.4">
      <c r="B7" s="89">
        <v>4</v>
      </c>
      <c r="C7" s="60">
        <v>41</v>
      </c>
      <c r="D7" s="76" t="s">
        <v>235</v>
      </c>
      <c r="E7" s="41">
        <v>2</v>
      </c>
      <c r="F7" s="29">
        <v>4</v>
      </c>
      <c r="G7" s="56" t="s">
        <v>377</v>
      </c>
      <c r="H7" s="29" t="s">
        <v>114</v>
      </c>
      <c r="I7" s="29">
        <v>58</v>
      </c>
      <c r="J7" s="63">
        <v>1</v>
      </c>
      <c r="K7" s="37" t="s">
        <v>58</v>
      </c>
      <c r="L7" s="31"/>
      <c r="M7" s="32" t="s">
        <v>47</v>
      </c>
      <c r="N7" s="31" t="s">
        <v>69</v>
      </c>
      <c r="O7" s="31" t="s">
        <v>378</v>
      </c>
      <c r="P7" s="31" t="s">
        <v>85</v>
      </c>
      <c r="Q7" s="44" t="s">
        <v>164</v>
      </c>
      <c r="R7" s="37">
        <v>100</v>
      </c>
      <c r="S7" s="37">
        <v>135</v>
      </c>
      <c r="T7" s="57">
        <v>39</v>
      </c>
      <c r="U7" s="45" t="s">
        <v>379</v>
      </c>
      <c r="V7" s="65" t="s">
        <v>380</v>
      </c>
      <c r="W7" s="32"/>
      <c r="X7" s="31"/>
      <c r="Y7" s="85">
        <v>98</v>
      </c>
      <c r="Z7" s="85">
        <v>59</v>
      </c>
      <c r="AA7" s="85">
        <f t="shared" si="0"/>
        <v>157</v>
      </c>
    </row>
    <row r="8" spans="2:27" ht="20.100000000000001" customHeight="1" x14ac:dyDescent="0.4">
      <c r="B8" s="89">
        <v>12</v>
      </c>
      <c r="C8" s="35">
        <v>14</v>
      </c>
      <c r="D8" s="76"/>
      <c r="E8" s="50">
        <v>3</v>
      </c>
      <c r="F8" s="29">
        <v>5</v>
      </c>
      <c r="G8" s="30" t="s">
        <v>381</v>
      </c>
      <c r="H8" s="64" t="s">
        <v>359</v>
      </c>
      <c r="I8" s="29">
        <v>56</v>
      </c>
      <c r="J8" s="42">
        <v>10</v>
      </c>
      <c r="K8" s="31"/>
      <c r="L8" s="31"/>
      <c r="M8" s="31" t="s">
        <v>47</v>
      </c>
      <c r="N8" s="31"/>
      <c r="O8" s="94" t="s">
        <v>374</v>
      </c>
      <c r="P8" s="31" t="s">
        <v>382</v>
      </c>
      <c r="Q8" s="31" t="s">
        <v>78</v>
      </c>
      <c r="R8" s="31">
        <v>12</v>
      </c>
      <c r="S8" s="36">
        <v>89</v>
      </c>
      <c r="T8" s="36">
        <v>14</v>
      </c>
      <c r="U8" s="45" t="s">
        <v>383</v>
      </c>
      <c r="V8" s="95" t="s">
        <v>384</v>
      </c>
      <c r="W8" s="32"/>
      <c r="X8" s="31"/>
      <c r="Y8" s="83">
        <v>95</v>
      </c>
      <c r="Z8" s="83">
        <v>50</v>
      </c>
      <c r="AA8" s="83">
        <f t="shared" si="0"/>
        <v>145</v>
      </c>
    </row>
    <row r="9" spans="2:27" ht="20.100000000000001" customHeight="1" x14ac:dyDescent="0.4">
      <c r="B9" s="89">
        <v>4</v>
      </c>
      <c r="C9" s="72">
        <v>31</v>
      </c>
      <c r="D9" s="76"/>
      <c r="E9" s="50">
        <v>3</v>
      </c>
      <c r="F9" s="29">
        <v>6</v>
      </c>
      <c r="G9" s="79" t="s">
        <v>385</v>
      </c>
      <c r="H9" s="64" t="s">
        <v>359</v>
      </c>
      <c r="I9" s="29">
        <v>56</v>
      </c>
      <c r="J9" s="42">
        <v>11</v>
      </c>
      <c r="K9" s="36" t="s">
        <v>47</v>
      </c>
      <c r="L9" s="31"/>
      <c r="M9" s="32" t="s">
        <v>60</v>
      </c>
      <c r="N9" s="31"/>
      <c r="O9" s="44" t="s">
        <v>386</v>
      </c>
      <c r="P9" s="49" t="s">
        <v>122</v>
      </c>
      <c r="Q9" s="44" t="s">
        <v>103</v>
      </c>
      <c r="R9" s="31">
        <v>12</v>
      </c>
      <c r="S9" s="36">
        <v>89</v>
      </c>
      <c r="T9" s="36">
        <v>14</v>
      </c>
      <c r="U9" s="33" t="s">
        <v>387</v>
      </c>
      <c r="V9" s="46" t="s">
        <v>106</v>
      </c>
      <c r="W9" s="31"/>
      <c r="X9" s="31"/>
      <c r="Y9" s="83">
        <v>95</v>
      </c>
      <c r="Z9" s="83">
        <v>56</v>
      </c>
      <c r="AA9" s="83">
        <f t="shared" si="0"/>
        <v>151</v>
      </c>
    </row>
    <row r="10" spans="2:27" ht="20.100000000000001" customHeight="1" x14ac:dyDescent="0.4">
      <c r="B10" s="89">
        <v>2</v>
      </c>
      <c r="C10" s="35">
        <v>21</v>
      </c>
      <c r="D10" s="76"/>
      <c r="E10" s="55">
        <v>4</v>
      </c>
      <c r="F10" s="29">
        <v>7</v>
      </c>
      <c r="G10" s="56" t="s">
        <v>388</v>
      </c>
      <c r="H10" s="29" t="s">
        <v>68</v>
      </c>
      <c r="I10" s="29">
        <v>58</v>
      </c>
      <c r="J10" s="29">
        <v>17</v>
      </c>
      <c r="K10" s="31"/>
      <c r="L10" s="31"/>
      <c r="M10" s="31"/>
      <c r="N10" s="31"/>
      <c r="O10" s="31" t="s">
        <v>141</v>
      </c>
      <c r="P10" s="52" t="s">
        <v>77</v>
      </c>
      <c r="Q10" s="44" t="s">
        <v>389</v>
      </c>
      <c r="R10" s="31">
        <v>4</v>
      </c>
      <c r="S10" s="37">
        <v>132</v>
      </c>
      <c r="T10" s="57">
        <v>4</v>
      </c>
      <c r="U10" s="45" t="s">
        <v>390</v>
      </c>
      <c r="V10" s="70" t="s">
        <v>362</v>
      </c>
      <c r="W10" s="31"/>
      <c r="X10" s="32" t="s">
        <v>391</v>
      </c>
      <c r="Y10" s="83">
        <v>94</v>
      </c>
      <c r="Z10" s="83">
        <v>55</v>
      </c>
      <c r="AA10" s="83">
        <f t="shared" si="0"/>
        <v>149</v>
      </c>
    </row>
    <row r="11" spans="2:27" ht="20.100000000000001" customHeight="1" x14ac:dyDescent="0.4">
      <c r="B11" s="89">
        <v>4</v>
      </c>
      <c r="C11" s="35">
        <v>15</v>
      </c>
      <c r="D11" s="76" t="s">
        <v>234</v>
      </c>
      <c r="E11" s="55">
        <v>4</v>
      </c>
      <c r="F11" s="29">
        <v>8</v>
      </c>
      <c r="G11" s="30" t="s">
        <v>392</v>
      </c>
      <c r="H11" s="29" t="s">
        <v>41</v>
      </c>
      <c r="I11" s="29">
        <v>58</v>
      </c>
      <c r="J11" s="48">
        <v>3</v>
      </c>
      <c r="K11" s="32" t="s">
        <v>69</v>
      </c>
      <c r="L11" s="31"/>
      <c r="M11" s="32" t="s">
        <v>60</v>
      </c>
      <c r="N11" s="31" t="s">
        <v>60</v>
      </c>
      <c r="O11" s="31" t="s">
        <v>393</v>
      </c>
      <c r="P11" s="31" t="s">
        <v>141</v>
      </c>
      <c r="Q11" s="31" t="s">
        <v>394</v>
      </c>
      <c r="R11" s="31">
        <v>23</v>
      </c>
      <c r="S11" s="31">
        <v>76</v>
      </c>
      <c r="T11" s="31">
        <v>20</v>
      </c>
      <c r="U11" s="45" t="s">
        <v>395</v>
      </c>
      <c r="V11" s="46" t="s">
        <v>396</v>
      </c>
      <c r="W11" s="31"/>
      <c r="X11" s="31"/>
      <c r="Y11" s="85">
        <v>98</v>
      </c>
      <c r="Z11" s="84">
        <v>58</v>
      </c>
      <c r="AA11" s="85">
        <f t="shared" si="0"/>
        <v>156</v>
      </c>
    </row>
    <row r="12" spans="2:27" ht="20.100000000000001" customHeight="1" x14ac:dyDescent="0.4">
      <c r="B12" s="89">
        <v>10</v>
      </c>
      <c r="C12" s="47">
        <v>29</v>
      </c>
      <c r="D12" s="77" t="s">
        <v>234</v>
      </c>
      <c r="E12" s="63">
        <v>5</v>
      </c>
      <c r="F12" s="29">
        <v>9</v>
      </c>
      <c r="G12" s="56" t="s">
        <v>397</v>
      </c>
      <c r="H12" s="64" t="s">
        <v>359</v>
      </c>
      <c r="I12" s="29">
        <v>56</v>
      </c>
      <c r="J12" s="29">
        <v>12</v>
      </c>
      <c r="K12" s="37" t="s">
        <v>58</v>
      </c>
      <c r="L12" s="31"/>
      <c r="M12" s="32"/>
      <c r="N12" s="31"/>
      <c r="O12" s="38" t="s">
        <v>398</v>
      </c>
      <c r="P12" s="38" t="s">
        <v>399</v>
      </c>
      <c r="Q12" s="38" t="s">
        <v>400</v>
      </c>
      <c r="R12" s="31">
        <v>3</v>
      </c>
      <c r="S12" s="32">
        <v>91</v>
      </c>
      <c r="T12" s="57">
        <v>4</v>
      </c>
      <c r="U12" s="45" t="s">
        <v>105</v>
      </c>
      <c r="V12" s="46" t="s">
        <v>401</v>
      </c>
      <c r="W12" s="37" t="s">
        <v>81</v>
      </c>
      <c r="X12" s="31"/>
      <c r="Y12" s="83">
        <v>96</v>
      </c>
      <c r="Z12" s="85">
        <v>60</v>
      </c>
      <c r="AA12" s="85">
        <f t="shared" si="0"/>
        <v>156</v>
      </c>
    </row>
    <row r="13" spans="2:27" ht="20.100000000000001" customHeight="1" x14ac:dyDescent="0.4">
      <c r="B13" s="89">
        <v>3</v>
      </c>
      <c r="C13" s="35">
        <v>13</v>
      </c>
      <c r="D13" s="77"/>
      <c r="E13" s="63">
        <v>5</v>
      </c>
      <c r="F13" s="29">
        <v>10</v>
      </c>
      <c r="G13" s="56" t="s">
        <v>402</v>
      </c>
      <c r="H13" s="64" t="s">
        <v>359</v>
      </c>
      <c r="I13" s="29">
        <v>56</v>
      </c>
      <c r="J13" s="29">
        <v>15</v>
      </c>
      <c r="K13" s="31"/>
      <c r="L13" s="31"/>
      <c r="M13" s="31" t="s">
        <v>60</v>
      </c>
      <c r="N13" s="31"/>
      <c r="O13" s="94" t="s">
        <v>403</v>
      </c>
      <c r="P13" s="94" t="s">
        <v>404</v>
      </c>
      <c r="Q13" s="94" t="s">
        <v>405</v>
      </c>
      <c r="R13" s="31">
        <v>2</v>
      </c>
      <c r="S13" s="31">
        <v>65</v>
      </c>
      <c r="T13" s="57">
        <v>4</v>
      </c>
      <c r="U13" s="45" t="s">
        <v>406</v>
      </c>
      <c r="V13" s="34" t="s">
        <v>407</v>
      </c>
      <c r="W13" s="32"/>
      <c r="X13" s="31"/>
      <c r="Y13" s="83"/>
      <c r="Z13" s="83"/>
      <c r="AA13" s="83"/>
    </row>
    <row r="14" spans="2:27" ht="20.100000000000001" customHeight="1" x14ac:dyDescent="0.4">
      <c r="B14" s="89">
        <v>4</v>
      </c>
      <c r="C14" s="54">
        <v>34</v>
      </c>
      <c r="D14" s="77" t="s">
        <v>234</v>
      </c>
      <c r="E14" s="66">
        <v>6</v>
      </c>
      <c r="F14" s="29">
        <v>11</v>
      </c>
      <c r="G14" s="30" t="s">
        <v>408</v>
      </c>
      <c r="H14" s="29" t="s">
        <v>114</v>
      </c>
      <c r="I14" s="29">
        <v>58</v>
      </c>
      <c r="J14" s="48">
        <v>4</v>
      </c>
      <c r="K14" s="37" t="s">
        <v>58</v>
      </c>
      <c r="L14" s="31"/>
      <c r="M14" s="32" t="s">
        <v>47</v>
      </c>
      <c r="N14" s="31"/>
      <c r="O14" s="44" t="s">
        <v>409</v>
      </c>
      <c r="P14" s="52" t="s">
        <v>210</v>
      </c>
      <c r="Q14" s="44" t="s">
        <v>410</v>
      </c>
      <c r="R14" s="31">
        <v>0</v>
      </c>
      <c r="S14" s="31">
        <v>0</v>
      </c>
      <c r="T14" s="31">
        <v>20</v>
      </c>
      <c r="U14" s="45" t="s">
        <v>411</v>
      </c>
      <c r="V14" s="82" t="s">
        <v>412</v>
      </c>
      <c r="W14" s="32"/>
      <c r="X14" s="31"/>
      <c r="Y14" s="83">
        <v>94</v>
      </c>
      <c r="Z14" s="85">
        <v>60</v>
      </c>
      <c r="AA14" s="84">
        <f t="shared" ref="AA14:AA20" si="1">SUM(Y14:Z14)</f>
        <v>154</v>
      </c>
    </row>
    <row r="15" spans="2:27" ht="20.100000000000001" customHeight="1" x14ac:dyDescent="0.4">
      <c r="B15" s="89">
        <v>14</v>
      </c>
      <c r="C15" s="74">
        <v>33</v>
      </c>
      <c r="D15" s="77" t="s">
        <v>234</v>
      </c>
      <c r="E15" s="66">
        <v>6</v>
      </c>
      <c r="F15" s="29">
        <v>12</v>
      </c>
      <c r="G15" s="30" t="s">
        <v>413</v>
      </c>
      <c r="H15" s="29" t="s">
        <v>41</v>
      </c>
      <c r="I15" s="29">
        <v>58</v>
      </c>
      <c r="J15" s="42">
        <v>5</v>
      </c>
      <c r="K15" s="32" t="s">
        <v>69</v>
      </c>
      <c r="L15" s="31"/>
      <c r="M15" s="32"/>
      <c r="N15" s="31" t="s">
        <v>366</v>
      </c>
      <c r="O15" s="44" t="s">
        <v>414</v>
      </c>
      <c r="P15" s="44" t="s">
        <v>414</v>
      </c>
      <c r="Q15" s="44" t="s">
        <v>415</v>
      </c>
      <c r="R15" s="31">
        <v>12</v>
      </c>
      <c r="S15" s="36">
        <v>89</v>
      </c>
      <c r="T15" s="36">
        <v>14</v>
      </c>
      <c r="U15" s="45" t="s">
        <v>416</v>
      </c>
      <c r="V15" s="34" t="s">
        <v>417</v>
      </c>
      <c r="W15" s="32"/>
      <c r="X15" s="31"/>
      <c r="Y15" s="84">
        <v>97</v>
      </c>
      <c r="Z15" s="84">
        <v>57</v>
      </c>
      <c r="AA15" s="84">
        <f t="shared" si="1"/>
        <v>154</v>
      </c>
    </row>
    <row r="16" spans="2:27" ht="20.100000000000001" customHeight="1" x14ac:dyDescent="0.4">
      <c r="B16" s="89">
        <v>4</v>
      </c>
      <c r="C16" s="35">
        <v>23</v>
      </c>
      <c r="D16" s="77" t="s">
        <v>236</v>
      </c>
      <c r="E16" s="71">
        <v>7</v>
      </c>
      <c r="F16" s="29">
        <v>13</v>
      </c>
      <c r="G16" s="30" t="s">
        <v>418</v>
      </c>
      <c r="H16" s="64" t="s">
        <v>215</v>
      </c>
      <c r="I16" s="29">
        <v>56</v>
      </c>
      <c r="J16" s="42">
        <v>6</v>
      </c>
      <c r="K16" s="32" t="s">
        <v>69</v>
      </c>
      <c r="L16" s="31"/>
      <c r="M16" s="32"/>
      <c r="N16" s="31" t="s">
        <v>60</v>
      </c>
      <c r="O16" s="31" t="s">
        <v>419</v>
      </c>
      <c r="P16" s="61" t="s">
        <v>420</v>
      </c>
      <c r="Q16" s="61" t="s">
        <v>420</v>
      </c>
      <c r="R16" s="31">
        <v>14</v>
      </c>
      <c r="S16" s="31">
        <v>62</v>
      </c>
      <c r="T16" s="36">
        <v>14</v>
      </c>
      <c r="U16" s="45" t="s">
        <v>421</v>
      </c>
      <c r="V16" s="34" t="s">
        <v>422</v>
      </c>
      <c r="W16" s="37" t="s">
        <v>127</v>
      </c>
      <c r="X16" s="32" t="s">
        <v>391</v>
      </c>
      <c r="Y16" s="83">
        <v>96</v>
      </c>
      <c r="Z16" s="84">
        <v>58</v>
      </c>
      <c r="AA16" s="84">
        <f t="shared" si="1"/>
        <v>154</v>
      </c>
    </row>
    <row r="17" spans="2:27" ht="20.100000000000001" customHeight="1" x14ac:dyDescent="0.4">
      <c r="B17" s="89">
        <v>8</v>
      </c>
      <c r="C17" s="96">
        <v>26</v>
      </c>
      <c r="D17" s="77"/>
      <c r="E17" s="71">
        <v>7</v>
      </c>
      <c r="F17" s="29">
        <v>14</v>
      </c>
      <c r="G17" s="56" t="s">
        <v>423</v>
      </c>
      <c r="H17" s="29" t="s">
        <v>41</v>
      </c>
      <c r="I17" s="29">
        <v>58</v>
      </c>
      <c r="J17" s="29">
        <v>14</v>
      </c>
      <c r="K17" s="31"/>
      <c r="L17" s="31"/>
      <c r="M17" s="32"/>
      <c r="N17" s="31"/>
      <c r="O17" s="31" t="s">
        <v>372</v>
      </c>
      <c r="P17" s="52" t="s">
        <v>424</v>
      </c>
      <c r="Q17" s="61" t="s">
        <v>374</v>
      </c>
      <c r="R17" s="31">
        <v>4</v>
      </c>
      <c r="S17" s="37">
        <v>132</v>
      </c>
      <c r="T17" s="31">
        <v>2</v>
      </c>
      <c r="U17" s="45" t="s">
        <v>425</v>
      </c>
      <c r="V17" s="82" t="s">
        <v>426</v>
      </c>
      <c r="W17" s="37" t="s">
        <v>127</v>
      </c>
      <c r="X17" s="32" t="s">
        <v>391</v>
      </c>
      <c r="Y17" s="83">
        <v>96</v>
      </c>
      <c r="Z17" s="83">
        <v>54</v>
      </c>
      <c r="AA17" s="83">
        <f t="shared" si="1"/>
        <v>150</v>
      </c>
    </row>
    <row r="18" spans="2:27" ht="20.100000000000001" customHeight="1" x14ac:dyDescent="0.4">
      <c r="B18" s="89">
        <v>12</v>
      </c>
      <c r="C18" s="72">
        <v>31</v>
      </c>
      <c r="D18" s="77"/>
      <c r="E18" s="75">
        <v>8</v>
      </c>
      <c r="F18" s="29">
        <v>15</v>
      </c>
      <c r="G18" s="30" t="s">
        <v>427</v>
      </c>
      <c r="H18" s="64" t="s">
        <v>359</v>
      </c>
      <c r="I18" s="29">
        <v>56</v>
      </c>
      <c r="J18" s="29">
        <v>13</v>
      </c>
      <c r="K18" s="37" t="s">
        <v>58</v>
      </c>
      <c r="L18" s="31"/>
      <c r="M18" s="31" t="s">
        <v>61</v>
      </c>
      <c r="N18" s="31" t="s">
        <v>61</v>
      </c>
      <c r="O18" s="44" t="s">
        <v>428</v>
      </c>
      <c r="P18" s="44" t="s">
        <v>429</v>
      </c>
      <c r="Q18" s="31" t="s">
        <v>189</v>
      </c>
      <c r="R18" s="31">
        <v>3</v>
      </c>
      <c r="S18" s="31">
        <v>42</v>
      </c>
      <c r="T18" s="31">
        <v>2</v>
      </c>
      <c r="U18" s="33" t="s">
        <v>430</v>
      </c>
      <c r="V18" s="95" t="s">
        <v>384</v>
      </c>
      <c r="W18" s="37" t="s">
        <v>81</v>
      </c>
      <c r="X18" s="31"/>
      <c r="Y18" s="83">
        <v>94</v>
      </c>
      <c r="Z18" s="85">
        <v>59</v>
      </c>
      <c r="AA18" s="84">
        <f t="shared" si="1"/>
        <v>153</v>
      </c>
    </row>
    <row r="19" spans="2:27" ht="20.100000000000001" customHeight="1" x14ac:dyDescent="0.4">
      <c r="B19" s="89">
        <v>14</v>
      </c>
      <c r="C19" s="35">
        <v>12</v>
      </c>
      <c r="D19" s="77" t="s">
        <v>115</v>
      </c>
      <c r="E19" s="75">
        <v>8</v>
      </c>
      <c r="F19" s="29">
        <v>16</v>
      </c>
      <c r="G19" s="30" t="s">
        <v>431</v>
      </c>
      <c r="H19" s="64" t="s">
        <v>359</v>
      </c>
      <c r="I19" s="29">
        <v>56</v>
      </c>
      <c r="J19" s="42">
        <v>9</v>
      </c>
      <c r="K19" s="36" t="s">
        <v>432</v>
      </c>
      <c r="L19" s="31"/>
      <c r="M19" s="32"/>
      <c r="N19" s="31"/>
      <c r="O19" s="31" t="s">
        <v>433</v>
      </c>
      <c r="P19" s="61" t="s">
        <v>434</v>
      </c>
      <c r="Q19" s="38" t="s">
        <v>52</v>
      </c>
      <c r="R19" s="31">
        <v>3</v>
      </c>
      <c r="S19" s="31">
        <v>27</v>
      </c>
      <c r="T19" s="36">
        <v>14</v>
      </c>
      <c r="U19" s="45" t="s">
        <v>435</v>
      </c>
      <c r="V19" s="34" t="s">
        <v>436</v>
      </c>
      <c r="W19" s="32"/>
      <c r="X19" s="31"/>
      <c r="Y19" s="85">
        <v>98</v>
      </c>
      <c r="Z19" s="83">
        <v>56</v>
      </c>
      <c r="AA19" s="84">
        <f t="shared" si="1"/>
        <v>154</v>
      </c>
    </row>
    <row r="20" spans="2:27" ht="20.100000000000001" customHeight="1" x14ac:dyDescent="0.4">
      <c r="B20" s="89">
        <v>4</v>
      </c>
      <c r="C20" s="69">
        <v>39</v>
      </c>
      <c r="D20" s="77" t="s">
        <v>234</v>
      </c>
      <c r="E20" s="75">
        <v>8</v>
      </c>
      <c r="F20" s="29">
        <v>17</v>
      </c>
      <c r="G20" s="51" t="s">
        <v>437</v>
      </c>
      <c r="H20" s="29" t="s">
        <v>68</v>
      </c>
      <c r="I20" s="29">
        <v>58</v>
      </c>
      <c r="J20" s="42">
        <v>7</v>
      </c>
      <c r="K20" s="32" t="s">
        <v>69</v>
      </c>
      <c r="L20" s="31"/>
      <c r="M20" s="32"/>
      <c r="N20" s="31"/>
      <c r="O20" s="44" t="s">
        <v>428</v>
      </c>
      <c r="P20" s="44" t="s">
        <v>438</v>
      </c>
      <c r="Q20" s="49" t="s">
        <v>439</v>
      </c>
      <c r="R20" s="31">
        <v>10</v>
      </c>
      <c r="S20" s="37">
        <v>108</v>
      </c>
      <c r="T20" s="36">
        <v>14</v>
      </c>
      <c r="U20" s="39" t="s">
        <v>440</v>
      </c>
      <c r="V20" s="46" t="s">
        <v>66</v>
      </c>
      <c r="W20" s="31"/>
      <c r="X20" s="31"/>
      <c r="Y20" s="83">
        <v>94</v>
      </c>
      <c r="Z20" s="84">
        <v>57</v>
      </c>
      <c r="AA20" s="83">
        <f t="shared" si="1"/>
        <v>151</v>
      </c>
    </row>
    <row r="21" spans="2:27" ht="20.100000000000001" customHeight="1" x14ac:dyDescent="0.4">
      <c r="B21" s="87"/>
      <c r="Y21" s="86">
        <f>AVERAGE(Y4:Y20)</f>
        <v>96.0625</v>
      </c>
      <c r="Z21" s="86">
        <f>AVERAGE(Z4:Z20)</f>
        <v>56.9375</v>
      </c>
      <c r="AA21" s="1">
        <f>AVERAGE(AA4:AA20)</f>
        <v>153</v>
      </c>
    </row>
    <row r="22" spans="2:27" ht="20.100000000000001" customHeight="1" x14ac:dyDescent="0.4">
      <c r="B22" s="87" t="s">
        <v>442</v>
      </c>
    </row>
    <row r="23" spans="2:27" ht="20.100000000000001" customHeight="1" x14ac:dyDescent="0.4">
      <c r="B23" s="87" t="s">
        <v>443</v>
      </c>
    </row>
    <row r="24" spans="2:27" ht="20.100000000000001" customHeight="1" x14ac:dyDescent="0.4">
      <c r="B24" s="87"/>
    </row>
    <row r="25" spans="2:27" ht="20.100000000000001" customHeight="1" x14ac:dyDescent="0.4">
      <c r="B25" s="87" t="s">
        <v>444</v>
      </c>
    </row>
    <row r="26" spans="2:27" ht="20.100000000000001" customHeight="1" x14ac:dyDescent="0.4">
      <c r="B26" s="87" t="s">
        <v>446</v>
      </c>
    </row>
    <row r="27" spans="2:27" ht="20.100000000000001" customHeight="1" x14ac:dyDescent="0.4">
      <c r="B27" s="87" t="s">
        <v>445</v>
      </c>
    </row>
    <row r="28" spans="2:27" ht="20.100000000000001" customHeight="1" x14ac:dyDescent="0.4">
      <c r="B28" s="87" t="s">
        <v>447</v>
      </c>
    </row>
    <row r="29" spans="2:27" ht="20.100000000000001" customHeight="1" x14ac:dyDescent="0.4">
      <c r="B29" s="88" t="s">
        <v>448</v>
      </c>
    </row>
    <row r="31" spans="2:27" ht="20.100000000000001" customHeight="1" x14ac:dyDescent="0.4">
      <c r="B31" s="88" t="s">
        <v>449</v>
      </c>
    </row>
    <row r="32" spans="2:27" ht="20.100000000000001" customHeight="1" x14ac:dyDescent="0.4">
      <c r="B32" s="88" t="s">
        <v>450</v>
      </c>
    </row>
    <row r="33" spans="2:2" ht="20.100000000000001" customHeight="1" x14ac:dyDescent="0.4">
      <c r="B33" s="88" t="s">
        <v>451</v>
      </c>
    </row>
    <row r="34" spans="2:2" ht="20.100000000000001" customHeight="1" x14ac:dyDescent="0.4">
      <c r="B34" s="88" t="s">
        <v>452</v>
      </c>
    </row>
    <row r="37" spans="2:2" ht="20.100000000000001" customHeight="1" x14ac:dyDescent="0.4">
      <c r="B37" s="88" t="s">
        <v>453</v>
      </c>
    </row>
    <row r="38" spans="2:2" ht="20.100000000000001" customHeight="1" x14ac:dyDescent="0.4">
      <c r="B38" s="88" t="s">
        <v>454</v>
      </c>
    </row>
    <row r="39" spans="2:2" ht="20.100000000000001" customHeight="1" x14ac:dyDescent="0.4">
      <c r="B39" s="88" t="s">
        <v>455</v>
      </c>
    </row>
    <row r="40" spans="2:2" ht="20.100000000000001" customHeight="1" x14ac:dyDescent="0.4">
      <c r="B40" s="88" t="s">
        <v>456</v>
      </c>
    </row>
    <row r="42" spans="2:2" ht="20.100000000000001" customHeight="1" x14ac:dyDescent="0.4">
      <c r="B42" s="88" t="s">
        <v>457</v>
      </c>
    </row>
    <row r="44" spans="2:2" ht="20.100000000000001" customHeight="1" x14ac:dyDescent="0.4">
      <c r="B44" s="88" t="s">
        <v>458</v>
      </c>
    </row>
    <row r="45" spans="2:2" ht="20.100000000000001" customHeight="1" x14ac:dyDescent="0.4">
      <c r="B45" s="88" t="s">
        <v>459</v>
      </c>
    </row>
    <row r="46" spans="2:2" ht="20.100000000000001" customHeight="1" x14ac:dyDescent="0.4">
      <c r="B46" s="88" t="s">
        <v>460</v>
      </c>
    </row>
    <row r="49" spans="2:2" ht="20.100000000000001" customHeight="1" x14ac:dyDescent="0.4">
      <c r="B49" s="88" t="s">
        <v>461</v>
      </c>
    </row>
    <row r="51" spans="2:2" ht="20.100000000000001" customHeight="1" x14ac:dyDescent="0.4">
      <c r="B51" s="88" t="s">
        <v>462</v>
      </c>
    </row>
    <row r="52" spans="2:2" ht="20.100000000000001" customHeight="1" x14ac:dyDescent="0.4">
      <c r="B52" s="88" t="s">
        <v>469</v>
      </c>
    </row>
    <row r="54" spans="2:2" ht="20.100000000000001" customHeight="1" x14ac:dyDescent="0.4">
      <c r="B54" s="88" t="s">
        <v>470</v>
      </c>
    </row>
    <row r="56" spans="2:2" ht="20.100000000000001" customHeight="1" x14ac:dyDescent="0.4">
      <c r="B56" s="88" t="s">
        <v>463</v>
      </c>
    </row>
    <row r="57" spans="2:2" ht="20.100000000000001" customHeight="1" x14ac:dyDescent="0.4">
      <c r="B57" s="88" t="s">
        <v>464</v>
      </c>
    </row>
    <row r="59" spans="2:2" ht="20.100000000000001" customHeight="1" x14ac:dyDescent="0.4">
      <c r="B59" s="88" t="s">
        <v>465</v>
      </c>
    </row>
    <row r="60" spans="2:2" ht="20.100000000000001" customHeight="1" x14ac:dyDescent="0.4">
      <c r="B60" s="88" t="s">
        <v>466</v>
      </c>
    </row>
    <row r="61" spans="2:2" ht="20.100000000000001" customHeight="1" x14ac:dyDescent="0.4">
      <c r="B61" s="88" t="s">
        <v>467</v>
      </c>
    </row>
    <row r="62" spans="2:2" ht="20.100000000000001" customHeight="1" x14ac:dyDescent="0.4">
      <c r="B62" s="88" t="s">
        <v>468</v>
      </c>
    </row>
  </sheetData>
  <mergeCells count="4">
    <mergeCell ref="Y2:AA2"/>
    <mergeCell ref="B2:D2"/>
    <mergeCell ref="E2:G2"/>
    <mergeCell ref="H2:X2"/>
  </mergeCells>
  <phoneticPr fontId="2"/>
  <pageMargins left="0.7" right="0.7" top="0.75" bottom="0.75" header="0.3" footer="0.3"/>
  <pageSetup paperSize="9" scale="6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15CE-B8F9-4E64-8477-547BFC72F450}">
  <sheetPr>
    <pageSetUpPr fitToPage="1"/>
  </sheetPr>
  <dimension ref="B2:AA116"/>
  <sheetViews>
    <sheetView topLeftCell="A6" zoomScale="90" zoomScaleNormal="90" workbookViewId="0">
      <selection activeCell="O28" sqref="O28"/>
    </sheetView>
  </sheetViews>
  <sheetFormatPr defaultRowHeight="20.100000000000001" customHeight="1" x14ac:dyDescent="0.4"/>
  <cols>
    <col min="1" max="1" width="3.25" style="1" customWidth="1"/>
    <col min="2" max="2" width="3.625" style="88" customWidth="1"/>
    <col min="3" max="4" width="3.625" style="3" customWidth="1"/>
    <col min="5" max="6" width="3.625" style="1" customWidth="1"/>
    <col min="7" max="7" width="19.25" style="1" bestFit="1" customWidth="1"/>
    <col min="8" max="9" width="3.875" style="1" customWidth="1"/>
    <col min="10" max="14" width="3.625" style="1" customWidth="1"/>
    <col min="15" max="17" width="5.125" style="1" customWidth="1"/>
    <col min="18" max="20" width="3.625" style="1" customWidth="1"/>
    <col min="21" max="22" width="5.625" style="1" customWidth="1"/>
    <col min="23" max="23" width="3.625" style="1" customWidth="1"/>
    <col min="24" max="24" width="6.625" style="1" customWidth="1"/>
    <col min="25" max="27" width="5.5" style="1" customWidth="1"/>
    <col min="28" max="16384" width="9" style="1"/>
  </cols>
  <sheetData>
    <row r="2" spans="2:27" ht="20.100000000000001" customHeight="1" x14ac:dyDescent="0.4">
      <c r="B2" s="100"/>
      <c r="C2" s="100"/>
      <c r="D2" s="101"/>
      <c r="E2" s="102" t="s">
        <v>18</v>
      </c>
      <c r="F2" s="102"/>
      <c r="G2" s="102"/>
      <c r="H2" s="103" t="s">
        <v>232</v>
      </c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97" t="s">
        <v>441</v>
      </c>
      <c r="Z2" s="98"/>
      <c r="AA2" s="99"/>
    </row>
    <row r="3" spans="2:27" s="9" customFormat="1" ht="97.5" customHeight="1" x14ac:dyDescent="0.4">
      <c r="B3" s="8" t="s">
        <v>16</v>
      </c>
      <c r="C3" s="27" t="s">
        <v>39</v>
      </c>
      <c r="D3" s="10" t="s">
        <v>17</v>
      </c>
      <c r="E3" s="24" t="s">
        <v>19</v>
      </c>
      <c r="F3" s="24" t="s">
        <v>20</v>
      </c>
      <c r="G3" s="25" t="s">
        <v>21</v>
      </c>
      <c r="H3" s="24" t="s">
        <v>22</v>
      </c>
      <c r="I3" s="24" t="s">
        <v>23</v>
      </c>
      <c r="J3" s="24" t="s">
        <v>24</v>
      </c>
      <c r="K3" s="24" t="s">
        <v>25</v>
      </c>
      <c r="L3" s="26" t="s">
        <v>26</v>
      </c>
      <c r="M3" s="24" t="s">
        <v>27</v>
      </c>
      <c r="N3" s="24" t="s">
        <v>28</v>
      </c>
      <c r="O3" s="24" t="s">
        <v>29</v>
      </c>
      <c r="P3" s="24" t="s">
        <v>30</v>
      </c>
      <c r="Q3" s="24" t="s">
        <v>31</v>
      </c>
      <c r="R3" s="24" t="s">
        <v>32</v>
      </c>
      <c r="S3" s="24" t="s">
        <v>33</v>
      </c>
      <c r="T3" s="24" t="s">
        <v>34</v>
      </c>
      <c r="U3" s="24" t="s">
        <v>35</v>
      </c>
      <c r="V3" s="24" t="s">
        <v>36</v>
      </c>
      <c r="W3" s="24" t="s">
        <v>37</v>
      </c>
      <c r="X3" s="26" t="s">
        <v>38</v>
      </c>
      <c r="Y3" s="7" t="s">
        <v>229</v>
      </c>
      <c r="Z3" s="7" t="s">
        <v>230</v>
      </c>
      <c r="AA3" s="7" t="s">
        <v>231</v>
      </c>
    </row>
    <row r="4" spans="2:27" ht="20.100000000000001" customHeight="1" x14ac:dyDescent="0.4">
      <c r="B4" s="89">
        <v>3</v>
      </c>
      <c r="C4" s="35">
        <v>6</v>
      </c>
      <c r="D4" s="76"/>
      <c r="E4" s="28">
        <v>1</v>
      </c>
      <c r="F4" s="29">
        <v>1</v>
      </c>
      <c r="G4" s="30" t="s">
        <v>40</v>
      </c>
      <c r="H4" s="29" t="s">
        <v>41</v>
      </c>
      <c r="I4" s="29">
        <v>57</v>
      </c>
      <c r="J4" s="29">
        <v>16</v>
      </c>
      <c r="K4" s="31"/>
      <c r="L4" s="32" t="s">
        <v>42</v>
      </c>
      <c r="M4" s="31"/>
      <c r="N4" s="31"/>
      <c r="O4" s="31" t="s">
        <v>43</v>
      </c>
      <c r="P4" s="31" t="s">
        <v>43</v>
      </c>
      <c r="Q4" s="31" t="s">
        <v>43</v>
      </c>
      <c r="R4" s="31">
        <v>0</v>
      </c>
      <c r="S4" s="31">
        <v>0</v>
      </c>
      <c r="T4" s="31">
        <v>1</v>
      </c>
      <c r="U4" s="33" t="s">
        <v>44</v>
      </c>
      <c r="V4" s="34" t="s">
        <v>45</v>
      </c>
      <c r="W4" s="31"/>
      <c r="X4" s="31"/>
      <c r="Y4" s="83"/>
      <c r="Z4" s="83"/>
      <c r="AA4" s="83"/>
    </row>
    <row r="5" spans="2:27" ht="20.100000000000001" customHeight="1" x14ac:dyDescent="0.4">
      <c r="B5" s="89">
        <v>7</v>
      </c>
      <c r="C5" s="35">
        <v>22</v>
      </c>
      <c r="D5" s="76" t="s">
        <v>233</v>
      </c>
      <c r="E5" s="28">
        <v>1</v>
      </c>
      <c r="F5" s="29">
        <v>2</v>
      </c>
      <c r="G5" s="30" t="s">
        <v>46</v>
      </c>
      <c r="H5" s="29" t="s">
        <v>41</v>
      </c>
      <c r="I5" s="29">
        <v>57</v>
      </c>
      <c r="J5" s="29">
        <v>13</v>
      </c>
      <c r="K5" s="36" t="s">
        <v>47</v>
      </c>
      <c r="L5" s="37" t="s">
        <v>48</v>
      </c>
      <c r="M5" s="36" t="s">
        <v>49</v>
      </c>
      <c r="N5" s="32"/>
      <c r="O5" s="31" t="s">
        <v>50</v>
      </c>
      <c r="P5" s="31" t="s">
        <v>51</v>
      </c>
      <c r="Q5" s="38" t="s">
        <v>52</v>
      </c>
      <c r="R5" s="31">
        <v>2</v>
      </c>
      <c r="S5" s="31">
        <v>9</v>
      </c>
      <c r="T5" s="31">
        <v>2</v>
      </c>
      <c r="U5" s="39" t="s">
        <v>53</v>
      </c>
      <c r="V5" s="40" t="s">
        <v>54</v>
      </c>
      <c r="W5" s="31" t="s">
        <v>55</v>
      </c>
      <c r="X5" s="32">
        <v>14</v>
      </c>
      <c r="Y5" s="83">
        <v>97</v>
      </c>
      <c r="Z5" s="83">
        <v>56</v>
      </c>
      <c r="AA5" s="83">
        <f t="shared" ref="AA5:AA19" si="0">SUM(Y5:Z5)</f>
        <v>153</v>
      </c>
    </row>
    <row r="6" spans="2:27" ht="20.100000000000001" customHeight="1" x14ac:dyDescent="0.4">
      <c r="B6" s="89">
        <v>3</v>
      </c>
      <c r="C6" s="47">
        <v>37</v>
      </c>
      <c r="D6" s="76" t="s">
        <v>234</v>
      </c>
      <c r="E6" s="41">
        <v>2</v>
      </c>
      <c r="F6" s="29">
        <v>3</v>
      </c>
      <c r="G6" s="30" t="s">
        <v>56</v>
      </c>
      <c r="H6" s="29" t="s">
        <v>57</v>
      </c>
      <c r="I6" s="29">
        <v>57</v>
      </c>
      <c r="J6" s="42">
        <v>9</v>
      </c>
      <c r="K6" s="37" t="s">
        <v>58</v>
      </c>
      <c r="L6" s="36" t="s">
        <v>59</v>
      </c>
      <c r="M6" s="32" t="s">
        <v>60</v>
      </c>
      <c r="N6" s="31" t="s">
        <v>61</v>
      </c>
      <c r="O6" s="43" t="s">
        <v>62</v>
      </c>
      <c r="P6" s="43" t="s">
        <v>63</v>
      </c>
      <c r="Q6" s="44" t="s">
        <v>64</v>
      </c>
      <c r="R6" s="31">
        <v>12</v>
      </c>
      <c r="S6" s="31">
        <v>66</v>
      </c>
      <c r="T6" s="31">
        <v>12</v>
      </c>
      <c r="U6" s="45" t="s">
        <v>65</v>
      </c>
      <c r="V6" s="46" t="s">
        <v>66</v>
      </c>
      <c r="W6" s="31"/>
      <c r="X6" s="32">
        <v>14</v>
      </c>
      <c r="Y6" s="83">
        <v>95</v>
      </c>
      <c r="Z6" s="85">
        <v>60</v>
      </c>
      <c r="AA6" s="84">
        <f t="shared" si="0"/>
        <v>155</v>
      </c>
    </row>
    <row r="7" spans="2:27" ht="20.100000000000001" customHeight="1" x14ac:dyDescent="0.4">
      <c r="B7" s="89">
        <v>7</v>
      </c>
      <c r="C7" s="35">
        <v>30</v>
      </c>
      <c r="D7" s="76" t="s">
        <v>233</v>
      </c>
      <c r="E7" s="41">
        <v>2</v>
      </c>
      <c r="F7" s="29">
        <v>4</v>
      </c>
      <c r="G7" s="30" t="s">
        <v>67</v>
      </c>
      <c r="H7" s="29" t="s">
        <v>68</v>
      </c>
      <c r="I7" s="29">
        <v>57</v>
      </c>
      <c r="J7" s="48">
        <v>4</v>
      </c>
      <c r="K7" s="32" t="s">
        <v>69</v>
      </c>
      <c r="L7" s="31"/>
      <c r="M7" s="32" t="s">
        <v>49</v>
      </c>
      <c r="N7" s="32"/>
      <c r="O7" s="43" t="s">
        <v>70</v>
      </c>
      <c r="P7" s="44" t="s">
        <v>71</v>
      </c>
      <c r="Q7" s="49" t="s">
        <v>72</v>
      </c>
      <c r="R7" s="37">
        <v>100</v>
      </c>
      <c r="S7" s="37">
        <v>290</v>
      </c>
      <c r="T7" s="31">
        <v>12</v>
      </c>
      <c r="U7" s="45" t="s">
        <v>73</v>
      </c>
      <c r="V7" s="34" t="s">
        <v>74</v>
      </c>
      <c r="W7" s="31"/>
      <c r="X7" s="31"/>
      <c r="Y7" s="83">
        <v>96</v>
      </c>
      <c r="Z7" s="85">
        <v>58</v>
      </c>
      <c r="AA7" s="83">
        <f t="shared" si="0"/>
        <v>154</v>
      </c>
    </row>
    <row r="8" spans="2:27" ht="20.100000000000001" customHeight="1" x14ac:dyDescent="0.4">
      <c r="B8" s="89">
        <v>5</v>
      </c>
      <c r="C8" s="54">
        <v>51</v>
      </c>
      <c r="D8" s="76"/>
      <c r="E8" s="50">
        <v>3</v>
      </c>
      <c r="F8" s="29">
        <v>5</v>
      </c>
      <c r="G8" s="51" t="s">
        <v>75</v>
      </c>
      <c r="H8" s="29" t="s">
        <v>57</v>
      </c>
      <c r="I8" s="29">
        <v>57</v>
      </c>
      <c r="J8" s="42">
        <v>5</v>
      </c>
      <c r="K8" s="37" t="s">
        <v>58</v>
      </c>
      <c r="L8" s="37" t="s">
        <v>48</v>
      </c>
      <c r="M8" s="26"/>
      <c r="N8" s="32"/>
      <c r="O8" s="43" t="s">
        <v>76</v>
      </c>
      <c r="P8" s="52" t="s">
        <v>77</v>
      </c>
      <c r="Q8" s="31" t="s">
        <v>78</v>
      </c>
      <c r="R8" s="31">
        <v>11</v>
      </c>
      <c r="S8" s="37">
        <v>107</v>
      </c>
      <c r="T8" s="31">
        <v>10</v>
      </c>
      <c r="U8" s="53" t="s">
        <v>79</v>
      </c>
      <c r="V8" s="40" t="s">
        <v>80</v>
      </c>
      <c r="W8" s="37" t="s">
        <v>81</v>
      </c>
      <c r="X8" s="32">
        <v>14</v>
      </c>
      <c r="Y8" s="84">
        <v>98</v>
      </c>
      <c r="Z8" s="85">
        <v>60</v>
      </c>
      <c r="AA8" s="84">
        <f t="shared" si="0"/>
        <v>158</v>
      </c>
    </row>
    <row r="9" spans="2:27" ht="20.100000000000001" customHeight="1" x14ac:dyDescent="0.4">
      <c r="B9" s="89">
        <v>2</v>
      </c>
      <c r="C9" s="35">
        <v>11</v>
      </c>
      <c r="D9" s="76"/>
      <c r="E9" s="50">
        <v>3</v>
      </c>
      <c r="F9" s="29">
        <v>6</v>
      </c>
      <c r="G9" s="30" t="s">
        <v>82</v>
      </c>
      <c r="H9" s="29" t="s">
        <v>41</v>
      </c>
      <c r="I9" s="29">
        <v>57</v>
      </c>
      <c r="J9" s="29">
        <v>14</v>
      </c>
      <c r="K9" s="31"/>
      <c r="L9" s="31"/>
      <c r="M9" s="31"/>
      <c r="N9" s="31"/>
      <c r="O9" s="31" t="s">
        <v>83</v>
      </c>
      <c r="P9" s="44" t="s">
        <v>84</v>
      </c>
      <c r="Q9" s="31" t="s">
        <v>85</v>
      </c>
      <c r="R9" s="31">
        <v>17</v>
      </c>
      <c r="S9" s="37">
        <v>150</v>
      </c>
      <c r="T9" s="31">
        <v>2</v>
      </c>
      <c r="U9" s="45" t="s">
        <v>86</v>
      </c>
      <c r="V9" s="34" t="s">
        <v>87</v>
      </c>
      <c r="W9" s="32"/>
      <c r="X9" s="31"/>
      <c r="Y9" s="83">
        <v>93</v>
      </c>
      <c r="Z9" s="83">
        <v>53</v>
      </c>
      <c r="AA9" s="83">
        <f t="shared" si="0"/>
        <v>146</v>
      </c>
    </row>
    <row r="10" spans="2:27" ht="20.100000000000001" customHeight="1" x14ac:dyDescent="0.4">
      <c r="B10" s="89">
        <v>9</v>
      </c>
      <c r="C10" s="60">
        <v>54</v>
      </c>
      <c r="D10" s="76" t="s">
        <v>235</v>
      </c>
      <c r="E10" s="55">
        <v>4</v>
      </c>
      <c r="F10" s="29">
        <v>7</v>
      </c>
      <c r="G10" s="56" t="s">
        <v>88</v>
      </c>
      <c r="H10" s="29" t="s">
        <v>57</v>
      </c>
      <c r="I10" s="29">
        <v>57</v>
      </c>
      <c r="J10" s="50">
        <v>1</v>
      </c>
      <c r="K10" s="32" t="s">
        <v>69</v>
      </c>
      <c r="L10" s="36" t="s">
        <v>59</v>
      </c>
      <c r="M10" s="37" t="s">
        <v>49</v>
      </c>
      <c r="N10" s="32" t="s">
        <v>69</v>
      </c>
      <c r="O10" s="31" t="s">
        <v>89</v>
      </c>
      <c r="P10" s="31" t="s">
        <v>90</v>
      </c>
      <c r="Q10" s="31" t="s">
        <v>91</v>
      </c>
      <c r="R10" s="37">
        <v>100</v>
      </c>
      <c r="S10" s="37">
        <v>110</v>
      </c>
      <c r="T10" s="57">
        <v>70</v>
      </c>
      <c r="U10" s="58" t="s">
        <v>92</v>
      </c>
      <c r="V10" s="59" t="s">
        <v>93</v>
      </c>
      <c r="W10" s="37" t="s">
        <v>55</v>
      </c>
      <c r="X10" s="37">
        <v>14</v>
      </c>
      <c r="Y10" s="85">
        <v>105</v>
      </c>
      <c r="Z10" s="85">
        <v>58</v>
      </c>
      <c r="AA10" s="85">
        <f t="shared" si="0"/>
        <v>163</v>
      </c>
    </row>
    <row r="11" spans="2:27" ht="20.100000000000001" customHeight="1" x14ac:dyDescent="0.4">
      <c r="B11" s="90" t="s">
        <v>149</v>
      </c>
      <c r="C11" s="35">
        <v>19</v>
      </c>
      <c r="D11" s="76"/>
      <c r="E11" s="55">
        <v>4</v>
      </c>
      <c r="F11" s="29">
        <v>8</v>
      </c>
      <c r="G11" s="56" t="s">
        <v>94</v>
      </c>
      <c r="H11" s="29" t="s">
        <v>57</v>
      </c>
      <c r="I11" s="29">
        <v>57</v>
      </c>
      <c r="J11" s="42">
        <v>10</v>
      </c>
      <c r="K11" s="31"/>
      <c r="L11" s="31"/>
      <c r="M11" s="32"/>
      <c r="N11" s="31"/>
      <c r="O11" s="61" t="s">
        <v>95</v>
      </c>
      <c r="P11" s="62" t="s">
        <v>96</v>
      </c>
      <c r="Q11" s="61" t="s">
        <v>97</v>
      </c>
      <c r="R11" s="31">
        <v>17</v>
      </c>
      <c r="S11" s="37">
        <v>122</v>
      </c>
      <c r="T11" s="31">
        <v>10</v>
      </c>
      <c r="U11" s="53" t="s">
        <v>98</v>
      </c>
      <c r="V11" s="34" t="s">
        <v>99</v>
      </c>
      <c r="W11" s="31" t="s">
        <v>55</v>
      </c>
      <c r="X11" s="32">
        <v>14</v>
      </c>
      <c r="Y11" s="83">
        <v>92</v>
      </c>
      <c r="Z11" s="83">
        <v>53</v>
      </c>
      <c r="AA11" s="83">
        <f t="shared" si="0"/>
        <v>145</v>
      </c>
    </row>
    <row r="12" spans="2:27" ht="20.100000000000001" customHeight="1" x14ac:dyDescent="0.4">
      <c r="B12" s="89">
        <v>2</v>
      </c>
      <c r="C12" s="35">
        <v>19</v>
      </c>
      <c r="D12" s="77"/>
      <c r="E12" s="63">
        <v>5</v>
      </c>
      <c r="F12" s="29">
        <v>9</v>
      </c>
      <c r="G12" s="30" t="s">
        <v>100</v>
      </c>
      <c r="H12" s="64" t="s">
        <v>101</v>
      </c>
      <c r="I12" s="29">
        <v>55</v>
      </c>
      <c r="J12" s="29">
        <v>15</v>
      </c>
      <c r="K12" s="31"/>
      <c r="L12" s="31"/>
      <c r="M12" s="31" t="s">
        <v>47</v>
      </c>
      <c r="N12" s="31"/>
      <c r="O12" s="49" t="s">
        <v>102</v>
      </c>
      <c r="P12" s="44" t="s">
        <v>103</v>
      </c>
      <c r="Q12" s="31" t="s">
        <v>104</v>
      </c>
      <c r="R12" s="31">
        <v>2</v>
      </c>
      <c r="S12" s="31">
        <v>9</v>
      </c>
      <c r="T12" s="31">
        <v>2</v>
      </c>
      <c r="U12" s="33" t="s">
        <v>105</v>
      </c>
      <c r="V12" s="65" t="s">
        <v>106</v>
      </c>
      <c r="W12" s="32"/>
      <c r="X12" s="31"/>
      <c r="Y12" s="83">
        <v>90</v>
      </c>
      <c r="Z12" s="83">
        <v>52</v>
      </c>
      <c r="AA12" s="83">
        <f t="shared" si="0"/>
        <v>142</v>
      </c>
    </row>
    <row r="13" spans="2:27" ht="20.100000000000001" customHeight="1" x14ac:dyDescent="0.4">
      <c r="B13" s="89">
        <v>2</v>
      </c>
      <c r="C13" s="35">
        <v>16</v>
      </c>
      <c r="D13" s="77" t="s">
        <v>234</v>
      </c>
      <c r="E13" s="63">
        <v>5</v>
      </c>
      <c r="F13" s="29">
        <v>10</v>
      </c>
      <c r="G13" s="30" t="s">
        <v>107</v>
      </c>
      <c r="H13" s="29" t="s">
        <v>41</v>
      </c>
      <c r="I13" s="29">
        <v>57</v>
      </c>
      <c r="J13" s="42">
        <v>8</v>
      </c>
      <c r="K13" s="31"/>
      <c r="L13" s="31"/>
      <c r="M13" s="32" t="s">
        <v>60</v>
      </c>
      <c r="N13" s="31"/>
      <c r="O13" s="61" t="s">
        <v>108</v>
      </c>
      <c r="P13" s="61" t="s">
        <v>109</v>
      </c>
      <c r="Q13" s="31" t="s">
        <v>110</v>
      </c>
      <c r="R13" s="31">
        <v>12</v>
      </c>
      <c r="S13" s="31">
        <v>66</v>
      </c>
      <c r="T13" s="36">
        <v>7</v>
      </c>
      <c r="U13" s="53" t="s">
        <v>111</v>
      </c>
      <c r="V13" s="46" t="s">
        <v>112</v>
      </c>
      <c r="W13" s="37" t="s">
        <v>55</v>
      </c>
      <c r="X13" s="31"/>
      <c r="Y13" s="85">
        <v>100</v>
      </c>
      <c r="Z13" s="83">
        <v>54</v>
      </c>
      <c r="AA13" s="83">
        <f t="shared" si="0"/>
        <v>154</v>
      </c>
    </row>
    <row r="14" spans="2:27" ht="20.100000000000001" customHeight="1" x14ac:dyDescent="0.4">
      <c r="B14" s="89">
        <v>10</v>
      </c>
      <c r="C14" s="69">
        <v>52</v>
      </c>
      <c r="D14" s="77"/>
      <c r="E14" s="66">
        <v>6</v>
      </c>
      <c r="F14" s="29">
        <v>11</v>
      </c>
      <c r="G14" s="30" t="s">
        <v>113</v>
      </c>
      <c r="H14" s="29" t="s">
        <v>114</v>
      </c>
      <c r="I14" s="29">
        <v>57</v>
      </c>
      <c r="J14" s="63">
        <v>2</v>
      </c>
      <c r="K14" s="37" t="s">
        <v>58</v>
      </c>
      <c r="L14" s="31"/>
      <c r="M14" s="37" t="s">
        <v>49</v>
      </c>
      <c r="N14" s="37" t="s">
        <v>115</v>
      </c>
      <c r="O14" s="62" t="s">
        <v>116</v>
      </c>
      <c r="P14" s="67" t="s">
        <v>117</v>
      </c>
      <c r="Q14" s="62" t="s">
        <v>118</v>
      </c>
      <c r="R14" s="37">
        <v>50</v>
      </c>
      <c r="S14" s="32">
        <v>98</v>
      </c>
      <c r="T14" s="31">
        <v>30</v>
      </c>
      <c r="U14" s="39" t="s">
        <v>119</v>
      </c>
      <c r="V14" s="68" t="s">
        <v>120</v>
      </c>
      <c r="W14" s="31" t="s">
        <v>55</v>
      </c>
      <c r="X14" s="37">
        <v>14</v>
      </c>
      <c r="Y14" s="83">
        <v>96</v>
      </c>
      <c r="Z14" s="85">
        <v>61</v>
      </c>
      <c r="AA14" s="84">
        <f t="shared" si="0"/>
        <v>157</v>
      </c>
    </row>
    <row r="15" spans="2:27" ht="20.100000000000001" customHeight="1" x14ac:dyDescent="0.4">
      <c r="B15" s="89">
        <v>7</v>
      </c>
      <c r="C15" s="35">
        <v>25</v>
      </c>
      <c r="D15" s="77" t="s">
        <v>234</v>
      </c>
      <c r="E15" s="66">
        <v>6</v>
      </c>
      <c r="F15" s="29">
        <v>12</v>
      </c>
      <c r="G15" s="56" t="s">
        <v>121</v>
      </c>
      <c r="H15" s="29" t="s">
        <v>68</v>
      </c>
      <c r="I15" s="29">
        <v>57</v>
      </c>
      <c r="J15" s="42">
        <v>11</v>
      </c>
      <c r="K15" s="31"/>
      <c r="L15" s="37" t="s">
        <v>48</v>
      </c>
      <c r="M15" s="36" t="s">
        <v>49</v>
      </c>
      <c r="N15" s="31" t="s">
        <v>60</v>
      </c>
      <c r="O15" s="49" t="s">
        <v>122</v>
      </c>
      <c r="P15" s="31" t="s">
        <v>123</v>
      </c>
      <c r="Q15" s="61" t="s">
        <v>124</v>
      </c>
      <c r="R15" s="31">
        <v>11</v>
      </c>
      <c r="S15" s="37">
        <v>107</v>
      </c>
      <c r="T15" s="31">
        <v>10</v>
      </c>
      <c r="U15" s="53" t="s">
        <v>125</v>
      </c>
      <c r="V15" s="70" t="s">
        <v>126</v>
      </c>
      <c r="W15" s="31" t="s">
        <v>127</v>
      </c>
      <c r="X15" s="32">
        <v>14</v>
      </c>
      <c r="Y15" s="85">
        <v>102</v>
      </c>
      <c r="Z15" s="83">
        <v>55</v>
      </c>
      <c r="AA15" s="84">
        <f t="shared" si="0"/>
        <v>157</v>
      </c>
    </row>
    <row r="16" spans="2:27" ht="20.100000000000001" customHeight="1" x14ac:dyDescent="0.4">
      <c r="B16" s="89">
        <v>15</v>
      </c>
      <c r="C16" s="72">
        <v>41</v>
      </c>
      <c r="D16" s="77"/>
      <c r="E16" s="71">
        <v>7</v>
      </c>
      <c r="F16" s="29">
        <v>13</v>
      </c>
      <c r="G16" s="30" t="s">
        <v>128</v>
      </c>
      <c r="H16" s="64" t="s">
        <v>129</v>
      </c>
      <c r="I16" s="29">
        <v>55</v>
      </c>
      <c r="J16" s="29">
        <v>12</v>
      </c>
      <c r="K16" s="36" t="s">
        <v>47</v>
      </c>
      <c r="L16" s="37" t="s">
        <v>48</v>
      </c>
      <c r="M16" s="32" t="s">
        <v>69</v>
      </c>
      <c r="N16" s="32" t="s">
        <v>47</v>
      </c>
      <c r="O16" s="44" t="s">
        <v>103</v>
      </c>
      <c r="P16" s="44" t="s">
        <v>130</v>
      </c>
      <c r="Q16" s="44" t="s">
        <v>131</v>
      </c>
      <c r="R16" s="31">
        <v>8</v>
      </c>
      <c r="S16" s="36">
        <v>88</v>
      </c>
      <c r="T16" s="36">
        <v>2</v>
      </c>
      <c r="U16" s="45" t="s">
        <v>132</v>
      </c>
      <c r="V16" s="46" t="s">
        <v>133</v>
      </c>
      <c r="W16" s="37" t="s">
        <v>81</v>
      </c>
      <c r="X16" s="31"/>
      <c r="Y16" s="84">
        <v>99</v>
      </c>
      <c r="Z16" s="83">
        <v>56</v>
      </c>
      <c r="AA16" s="84">
        <f t="shared" si="0"/>
        <v>155</v>
      </c>
    </row>
    <row r="17" spans="2:27" ht="20.100000000000001" customHeight="1" x14ac:dyDescent="0.4">
      <c r="B17" s="89">
        <v>7</v>
      </c>
      <c r="C17" s="74">
        <v>48</v>
      </c>
      <c r="D17" s="77" t="s">
        <v>236</v>
      </c>
      <c r="E17" s="71">
        <v>7</v>
      </c>
      <c r="F17" s="29">
        <v>14</v>
      </c>
      <c r="G17" s="51" t="s">
        <v>134</v>
      </c>
      <c r="H17" s="29" t="s">
        <v>57</v>
      </c>
      <c r="I17" s="29">
        <v>57</v>
      </c>
      <c r="J17" s="42">
        <v>6</v>
      </c>
      <c r="K17" s="36" t="s">
        <v>47</v>
      </c>
      <c r="L17" s="37" t="s">
        <v>48</v>
      </c>
      <c r="M17" s="32" t="s">
        <v>49</v>
      </c>
      <c r="N17" s="32" t="s">
        <v>115</v>
      </c>
      <c r="O17" s="31" t="s">
        <v>135</v>
      </c>
      <c r="P17" s="31" t="s">
        <v>136</v>
      </c>
      <c r="Q17" s="61" t="s">
        <v>137</v>
      </c>
      <c r="R17" s="31">
        <v>11</v>
      </c>
      <c r="S17" s="37">
        <v>107</v>
      </c>
      <c r="T17" s="36">
        <v>7</v>
      </c>
      <c r="U17" s="73" t="s">
        <v>138</v>
      </c>
      <c r="V17" s="59" t="s">
        <v>139</v>
      </c>
      <c r="W17" s="37" t="s">
        <v>127</v>
      </c>
      <c r="X17" s="37">
        <v>14</v>
      </c>
      <c r="Y17" s="84">
        <v>99</v>
      </c>
      <c r="Z17" s="83">
        <v>56</v>
      </c>
      <c r="AA17" s="84">
        <f t="shared" si="0"/>
        <v>155</v>
      </c>
    </row>
    <row r="18" spans="2:27" ht="20.100000000000001" customHeight="1" x14ac:dyDescent="0.4">
      <c r="B18" s="89">
        <v>4</v>
      </c>
      <c r="C18" s="35">
        <v>17</v>
      </c>
      <c r="D18" s="77" t="s">
        <v>234</v>
      </c>
      <c r="E18" s="75">
        <v>8</v>
      </c>
      <c r="F18" s="29">
        <v>15</v>
      </c>
      <c r="G18" s="30" t="s">
        <v>140</v>
      </c>
      <c r="H18" s="29" t="s">
        <v>57</v>
      </c>
      <c r="I18" s="29">
        <v>57</v>
      </c>
      <c r="J18" s="42">
        <v>7</v>
      </c>
      <c r="K18" s="31"/>
      <c r="L18" s="36" t="s">
        <v>59</v>
      </c>
      <c r="M18" s="32" t="s">
        <v>49</v>
      </c>
      <c r="N18" s="32"/>
      <c r="O18" s="31" t="s">
        <v>141</v>
      </c>
      <c r="P18" s="61" t="s">
        <v>109</v>
      </c>
      <c r="Q18" s="61" t="s">
        <v>142</v>
      </c>
      <c r="R18" s="31">
        <v>11</v>
      </c>
      <c r="S18" s="31">
        <v>66</v>
      </c>
      <c r="T18" s="31">
        <v>12</v>
      </c>
      <c r="U18" s="45" t="s">
        <v>143</v>
      </c>
      <c r="V18" s="70" t="s">
        <v>126</v>
      </c>
      <c r="W18" s="32"/>
      <c r="X18" s="32">
        <v>14</v>
      </c>
      <c r="Y18" s="85">
        <v>107</v>
      </c>
      <c r="Z18" s="83">
        <v>53</v>
      </c>
      <c r="AA18" s="85">
        <f t="shared" si="0"/>
        <v>160</v>
      </c>
    </row>
    <row r="19" spans="2:27" ht="20.100000000000001" customHeight="1" x14ac:dyDescent="0.4">
      <c r="B19" s="89">
        <v>9</v>
      </c>
      <c r="C19" s="54">
        <v>51</v>
      </c>
      <c r="D19" s="77" t="s">
        <v>237</v>
      </c>
      <c r="E19" s="75">
        <v>8</v>
      </c>
      <c r="F19" s="29">
        <v>16</v>
      </c>
      <c r="G19" s="56" t="s">
        <v>144</v>
      </c>
      <c r="H19" s="29" t="s">
        <v>145</v>
      </c>
      <c r="I19" s="29">
        <v>57</v>
      </c>
      <c r="J19" s="48">
        <v>3</v>
      </c>
      <c r="K19" s="32" t="s">
        <v>69</v>
      </c>
      <c r="L19" s="37" t="s">
        <v>48</v>
      </c>
      <c r="M19" s="32"/>
      <c r="N19" s="32"/>
      <c r="O19" s="44" t="s">
        <v>146</v>
      </c>
      <c r="P19" s="44" t="s">
        <v>103</v>
      </c>
      <c r="Q19" s="44" t="s">
        <v>130</v>
      </c>
      <c r="R19" s="36">
        <v>27</v>
      </c>
      <c r="S19" s="36">
        <v>81</v>
      </c>
      <c r="T19" s="57">
        <v>30</v>
      </c>
      <c r="U19" s="45" t="s">
        <v>147</v>
      </c>
      <c r="V19" s="46" t="s">
        <v>148</v>
      </c>
      <c r="W19" s="32"/>
      <c r="X19" s="32">
        <v>14</v>
      </c>
      <c r="Y19" s="85">
        <v>101</v>
      </c>
      <c r="Z19" s="85">
        <v>58</v>
      </c>
      <c r="AA19" s="85">
        <f t="shared" si="0"/>
        <v>159</v>
      </c>
    </row>
    <row r="20" spans="2:27" ht="20.100000000000001" customHeight="1" x14ac:dyDescent="0.4">
      <c r="B20" s="87"/>
      <c r="Y20" s="1">
        <f>AVERAGE(Y5:Y19)</f>
        <v>98</v>
      </c>
      <c r="Z20" s="1">
        <f>AVERAGE(Z5:Z19)</f>
        <v>56.2</v>
      </c>
      <c r="AA20" s="1">
        <f>AVERAGE(AA5:AA19)</f>
        <v>154.19999999999999</v>
      </c>
    </row>
    <row r="21" spans="2:27" ht="20.100000000000001" customHeight="1" x14ac:dyDescent="0.4">
      <c r="B21" s="87" t="s">
        <v>246</v>
      </c>
    </row>
    <row r="22" spans="2:27" ht="20.100000000000001" customHeight="1" x14ac:dyDescent="0.4">
      <c r="B22" s="87" t="s">
        <v>244</v>
      </c>
    </row>
    <row r="23" spans="2:27" ht="20.100000000000001" customHeight="1" x14ac:dyDescent="0.4">
      <c r="B23" s="87" t="s">
        <v>245</v>
      </c>
    </row>
    <row r="24" spans="2:27" ht="20.100000000000001" customHeight="1" x14ac:dyDescent="0.4">
      <c r="B24" s="87"/>
    </row>
    <row r="25" spans="2:27" ht="20.100000000000001" customHeight="1" x14ac:dyDescent="0.4">
      <c r="B25" s="87" t="s">
        <v>238</v>
      </c>
    </row>
    <row r="26" spans="2:27" ht="20.100000000000001" customHeight="1" x14ac:dyDescent="0.4">
      <c r="B26" s="87" t="s">
        <v>239</v>
      </c>
    </row>
    <row r="27" spans="2:27" ht="20.100000000000001" customHeight="1" x14ac:dyDescent="0.4">
      <c r="B27" s="87" t="s">
        <v>240</v>
      </c>
    </row>
    <row r="28" spans="2:27" ht="20.100000000000001" customHeight="1" x14ac:dyDescent="0.4">
      <c r="B28" s="87" t="s">
        <v>241</v>
      </c>
    </row>
    <row r="29" spans="2:27" ht="20.100000000000001" customHeight="1" x14ac:dyDescent="0.4">
      <c r="B29" s="87"/>
    </row>
    <row r="30" spans="2:27" ht="20.100000000000001" customHeight="1" x14ac:dyDescent="0.4">
      <c r="B30" s="87" t="s">
        <v>242</v>
      </c>
    </row>
    <row r="31" spans="2:27" ht="20.100000000000001" customHeight="1" x14ac:dyDescent="0.4">
      <c r="B31" s="87" t="s">
        <v>243</v>
      </c>
    </row>
    <row r="32" spans="2:27" ht="20.100000000000001" customHeight="1" x14ac:dyDescent="0.4">
      <c r="B32" s="87"/>
    </row>
    <row r="33" spans="2:2" ht="20.100000000000001" customHeight="1" x14ac:dyDescent="0.4">
      <c r="B33" s="87"/>
    </row>
    <row r="34" spans="2:2" ht="20.100000000000001" customHeight="1" x14ac:dyDescent="0.4">
      <c r="B34" s="88" t="s">
        <v>247</v>
      </c>
    </row>
    <row r="35" spans="2:2" ht="20.100000000000001" customHeight="1" x14ac:dyDescent="0.4">
      <c r="B35" s="88" t="s">
        <v>248</v>
      </c>
    </row>
    <row r="36" spans="2:2" ht="20.100000000000001" customHeight="1" x14ac:dyDescent="0.4">
      <c r="B36" s="88" t="s">
        <v>249</v>
      </c>
    </row>
    <row r="37" spans="2:2" ht="20.100000000000001" customHeight="1" x14ac:dyDescent="0.4">
      <c r="B37" s="88" t="s">
        <v>250</v>
      </c>
    </row>
    <row r="38" spans="2:2" ht="20.100000000000001" customHeight="1" x14ac:dyDescent="0.4">
      <c r="B38" s="88" t="s">
        <v>251</v>
      </c>
    </row>
    <row r="40" spans="2:2" ht="20.100000000000001" customHeight="1" x14ac:dyDescent="0.4">
      <c r="B40" s="88" t="s">
        <v>252</v>
      </c>
    </row>
    <row r="41" spans="2:2" ht="20.100000000000001" customHeight="1" x14ac:dyDescent="0.4">
      <c r="B41" s="88" t="s">
        <v>259</v>
      </c>
    </row>
    <row r="42" spans="2:2" ht="20.100000000000001" customHeight="1" x14ac:dyDescent="0.4">
      <c r="B42" s="88" t="s">
        <v>253</v>
      </c>
    </row>
    <row r="44" spans="2:2" ht="20.100000000000001" customHeight="1" x14ac:dyDescent="0.4">
      <c r="B44" s="88" t="s">
        <v>260</v>
      </c>
    </row>
    <row r="45" spans="2:2" ht="20.100000000000001" customHeight="1" x14ac:dyDescent="0.4">
      <c r="B45" s="88" t="s">
        <v>254</v>
      </c>
    </row>
    <row r="47" spans="2:2" ht="20.100000000000001" customHeight="1" x14ac:dyDescent="0.4">
      <c r="B47" s="88" t="s">
        <v>255</v>
      </c>
    </row>
    <row r="48" spans="2:2" ht="20.100000000000001" customHeight="1" x14ac:dyDescent="0.4">
      <c r="B48" s="88" t="s">
        <v>256</v>
      </c>
    </row>
    <row r="49" spans="2:2" ht="20.100000000000001" customHeight="1" x14ac:dyDescent="0.4">
      <c r="B49" s="88" t="s">
        <v>257</v>
      </c>
    </row>
    <row r="51" spans="2:2" ht="20.100000000000001" customHeight="1" x14ac:dyDescent="0.4">
      <c r="B51" s="88" t="s">
        <v>258</v>
      </c>
    </row>
    <row r="53" spans="2:2" ht="20.100000000000001" customHeight="1" x14ac:dyDescent="0.4">
      <c r="B53" s="88" t="s">
        <v>261</v>
      </c>
    </row>
    <row r="54" spans="2:2" ht="20.100000000000001" customHeight="1" x14ac:dyDescent="0.4">
      <c r="B54" s="88" t="s">
        <v>262</v>
      </c>
    </row>
    <row r="57" spans="2:2" ht="20.100000000000001" customHeight="1" x14ac:dyDescent="0.4">
      <c r="B57" s="88" t="s">
        <v>263</v>
      </c>
    </row>
    <row r="58" spans="2:2" ht="20.100000000000001" customHeight="1" x14ac:dyDescent="0.4">
      <c r="B58" s="88" t="s">
        <v>264</v>
      </c>
    </row>
    <row r="59" spans="2:2" ht="20.100000000000001" customHeight="1" x14ac:dyDescent="0.4">
      <c r="B59" s="88" t="s">
        <v>265</v>
      </c>
    </row>
    <row r="61" spans="2:2" ht="20.100000000000001" customHeight="1" x14ac:dyDescent="0.4">
      <c r="B61" s="88" t="s">
        <v>266</v>
      </c>
    </row>
    <row r="62" spans="2:2" ht="20.100000000000001" customHeight="1" x14ac:dyDescent="0.4">
      <c r="B62" s="88" t="s">
        <v>267</v>
      </c>
    </row>
    <row r="63" spans="2:2" ht="20.100000000000001" customHeight="1" x14ac:dyDescent="0.4">
      <c r="B63" s="88" t="s">
        <v>268</v>
      </c>
    </row>
    <row r="65" spans="2:2" ht="20.100000000000001" customHeight="1" x14ac:dyDescent="0.4">
      <c r="B65" s="88" t="s">
        <v>269</v>
      </c>
    </row>
    <row r="66" spans="2:2" ht="20.100000000000001" customHeight="1" x14ac:dyDescent="0.4">
      <c r="B66" s="88" t="s">
        <v>270</v>
      </c>
    </row>
    <row r="68" spans="2:2" ht="20.100000000000001" customHeight="1" x14ac:dyDescent="0.4">
      <c r="B68" s="88" t="s">
        <v>271</v>
      </c>
    </row>
    <row r="69" spans="2:2" ht="20.100000000000001" customHeight="1" x14ac:dyDescent="0.4">
      <c r="B69" s="88" t="s">
        <v>272</v>
      </c>
    </row>
    <row r="70" spans="2:2" ht="20.100000000000001" customHeight="1" x14ac:dyDescent="0.4">
      <c r="B70" s="88" t="s">
        <v>273</v>
      </c>
    </row>
    <row r="71" spans="2:2" ht="20.100000000000001" customHeight="1" x14ac:dyDescent="0.4">
      <c r="B71" s="88" t="s">
        <v>274</v>
      </c>
    </row>
    <row r="74" spans="2:2" ht="20.100000000000001" customHeight="1" x14ac:dyDescent="0.4">
      <c r="B74" s="88" t="s">
        <v>275</v>
      </c>
    </row>
    <row r="75" spans="2:2" ht="20.100000000000001" customHeight="1" x14ac:dyDescent="0.4">
      <c r="B75" s="88" t="s">
        <v>276</v>
      </c>
    </row>
    <row r="76" spans="2:2" ht="20.100000000000001" customHeight="1" x14ac:dyDescent="0.4">
      <c r="B76" s="88" t="s">
        <v>277</v>
      </c>
    </row>
    <row r="77" spans="2:2" ht="20.100000000000001" customHeight="1" x14ac:dyDescent="0.4">
      <c r="B77" s="88" t="s">
        <v>278</v>
      </c>
    </row>
    <row r="79" spans="2:2" ht="20.100000000000001" customHeight="1" x14ac:dyDescent="0.4">
      <c r="B79" s="88" t="s">
        <v>280</v>
      </c>
    </row>
    <row r="80" spans="2:2" ht="20.100000000000001" customHeight="1" x14ac:dyDescent="0.4">
      <c r="B80" s="88" t="s">
        <v>281</v>
      </c>
    </row>
    <row r="82" spans="2:2" ht="20.100000000000001" customHeight="1" x14ac:dyDescent="0.4">
      <c r="B82" s="88" t="s">
        <v>282</v>
      </c>
    </row>
    <row r="83" spans="2:2" ht="20.100000000000001" customHeight="1" x14ac:dyDescent="0.4">
      <c r="B83" s="88" t="s">
        <v>279</v>
      </c>
    </row>
    <row r="84" spans="2:2" ht="20.100000000000001" customHeight="1" x14ac:dyDescent="0.4">
      <c r="B84" s="88" t="s">
        <v>283</v>
      </c>
    </row>
    <row r="87" spans="2:2" ht="20.100000000000001" customHeight="1" x14ac:dyDescent="0.4">
      <c r="B87" s="88" t="s">
        <v>284</v>
      </c>
    </row>
    <row r="88" spans="2:2" ht="20.100000000000001" customHeight="1" x14ac:dyDescent="0.4">
      <c r="B88" s="88" t="s">
        <v>285</v>
      </c>
    </row>
    <row r="89" spans="2:2" ht="20.100000000000001" customHeight="1" x14ac:dyDescent="0.4">
      <c r="B89" s="88" t="s">
        <v>286</v>
      </c>
    </row>
    <row r="90" spans="2:2" ht="20.100000000000001" customHeight="1" x14ac:dyDescent="0.4">
      <c r="B90" s="88" t="s">
        <v>287</v>
      </c>
    </row>
    <row r="92" spans="2:2" ht="20.100000000000001" customHeight="1" x14ac:dyDescent="0.4">
      <c r="B92" s="88" t="s">
        <v>288</v>
      </c>
    </row>
    <row r="93" spans="2:2" ht="20.100000000000001" customHeight="1" x14ac:dyDescent="0.4">
      <c r="B93" s="88" t="s">
        <v>289</v>
      </c>
    </row>
    <row r="94" spans="2:2" ht="20.100000000000001" customHeight="1" x14ac:dyDescent="0.4">
      <c r="B94" s="88" t="s">
        <v>290</v>
      </c>
    </row>
    <row r="96" spans="2:2" ht="20.100000000000001" customHeight="1" x14ac:dyDescent="0.4">
      <c r="B96" s="88" t="s">
        <v>291</v>
      </c>
    </row>
    <row r="97" spans="2:2" ht="20.100000000000001" customHeight="1" x14ac:dyDescent="0.4">
      <c r="B97" s="88" t="s">
        <v>292</v>
      </c>
    </row>
    <row r="100" spans="2:2" ht="20.100000000000001" customHeight="1" x14ac:dyDescent="0.4">
      <c r="B100" s="88" t="s">
        <v>293</v>
      </c>
    </row>
    <row r="101" spans="2:2" ht="20.100000000000001" customHeight="1" x14ac:dyDescent="0.4">
      <c r="B101" s="88" t="s">
        <v>294</v>
      </c>
    </row>
    <row r="102" spans="2:2" ht="20.100000000000001" customHeight="1" x14ac:dyDescent="0.4">
      <c r="B102" s="88" t="s">
        <v>295</v>
      </c>
    </row>
    <row r="104" spans="2:2" ht="20.100000000000001" customHeight="1" x14ac:dyDescent="0.4">
      <c r="B104" s="88" t="s">
        <v>296</v>
      </c>
    </row>
    <row r="105" spans="2:2" ht="20.100000000000001" customHeight="1" x14ac:dyDescent="0.4">
      <c r="B105" s="88" t="s">
        <v>297</v>
      </c>
    </row>
    <row r="106" spans="2:2" ht="20.100000000000001" customHeight="1" x14ac:dyDescent="0.4">
      <c r="B106" s="88" t="s">
        <v>298</v>
      </c>
    </row>
    <row r="109" spans="2:2" ht="20.100000000000001" customHeight="1" x14ac:dyDescent="0.4">
      <c r="B109" s="88" t="s">
        <v>299</v>
      </c>
    </row>
    <row r="111" spans="2:2" ht="20.100000000000001" customHeight="1" x14ac:dyDescent="0.4">
      <c r="B111" s="88" t="s">
        <v>300</v>
      </c>
    </row>
    <row r="112" spans="2:2" ht="20.100000000000001" customHeight="1" x14ac:dyDescent="0.4">
      <c r="B112" s="88" t="s">
        <v>301</v>
      </c>
    </row>
    <row r="114" spans="2:2" ht="20.100000000000001" customHeight="1" x14ac:dyDescent="0.4">
      <c r="B114" s="88" t="s">
        <v>302</v>
      </c>
    </row>
    <row r="115" spans="2:2" ht="20.100000000000001" customHeight="1" x14ac:dyDescent="0.4">
      <c r="B115" s="88" t="s">
        <v>303</v>
      </c>
    </row>
    <row r="116" spans="2:2" ht="20.100000000000001" customHeight="1" x14ac:dyDescent="0.4">
      <c r="B116" s="88" t="s">
        <v>304</v>
      </c>
    </row>
  </sheetData>
  <mergeCells count="4">
    <mergeCell ref="Y2:AA2"/>
    <mergeCell ref="B2:D2"/>
    <mergeCell ref="E2:G2"/>
    <mergeCell ref="H2:X2"/>
  </mergeCells>
  <phoneticPr fontId="2"/>
  <pageMargins left="0.7" right="0.7" top="0.75" bottom="0.75" header="0.3" footer="0.3"/>
  <pageSetup paperSize="9" scale="61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46DB-78C7-43EC-9F53-489A93EA1591}">
  <sheetPr>
    <pageSetUpPr fitToPage="1"/>
  </sheetPr>
  <dimension ref="B2:AA97"/>
  <sheetViews>
    <sheetView topLeftCell="A6" zoomScale="90" zoomScaleNormal="90" workbookViewId="0">
      <selection activeCell="O28" sqref="O28"/>
    </sheetView>
  </sheetViews>
  <sheetFormatPr defaultRowHeight="20.100000000000001" customHeight="1" x14ac:dyDescent="0.4"/>
  <cols>
    <col min="1" max="1" width="3.25" style="1" customWidth="1"/>
    <col min="2" max="2" width="3.625" style="88" customWidth="1"/>
    <col min="3" max="4" width="3.625" style="3" customWidth="1"/>
    <col min="5" max="6" width="3.625" style="1" customWidth="1"/>
    <col min="7" max="7" width="19.25" style="1" bestFit="1" customWidth="1"/>
    <col min="8" max="9" width="3.875" style="1" customWidth="1"/>
    <col min="10" max="14" width="3.625" style="1" customWidth="1"/>
    <col min="15" max="17" width="5.125" style="1" customWidth="1"/>
    <col min="18" max="20" width="3.625" style="1" customWidth="1"/>
    <col min="21" max="22" width="5.625" style="1" customWidth="1"/>
    <col min="23" max="23" width="3.625" style="1" customWidth="1"/>
    <col min="24" max="24" width="6.125" style="1" customWidth="1"/>
    <col min="25" max="27" width="5.75" style="1" customWidth="1"/>
    <col min="28" max="16384" width="9" style="1"/>
  </cols>
  <sheetData>
    <row r="2" spans="2:27" ht="20.100000000000001" customHeight="1" x14ac:dyDescent="0.4">
      <c r="B2" s="100"/>
      <c r="C2" s="100"/>
      <c r="D2" s="101"/>
      <c r="E2" s="102" t="s">
        <v>18</v>
      </c>
      <c r="F2" s="102"/>
      <c r="G2" s="102"/>
      <c r="H2" s="103" t="s">
        <v>150</v>
      </c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97" t="s">
        <v>441</v>
      </c>
      <c r="Z2" s="98"/>
      <c r="AA2" s="99"/>
    </row>
    <row r="3" spans="2:27" s="9" customFormat="1" ht="97.5" customHeight="1" x14ac:dyDescent="0.4">
      <c r="B3" s="8" t="s">
        <v>16</v>
      </c>
      <c r="C3" s="27" t="s">
        <v>39</v>
      </c>
      <c r="D3" s="10" t="s">
        <v>17</v>
      </c>
      <c r="E3" s="24" t="s">
        <v>19</v>
      </c>
      <c r="F3" s="24" t="s">
        <v>20</v>
      </c>
      <c r="G3" s="25" t="s">
        <v>21</v>
      </c>
      <c r="H3" s="24" t="s">
        <v>22</v>
      </c>
      <c r="I3" s="24" t="s">
        <v>23</v>
      </c>
      <c r="J3" s="24" t="s">
        <v>24</v>
      </c>
      <c r="K3" s="24" t="s">
        <v>25</v>
      </c>
      <c r="L3" s="26" t="s">
        <v>151</v>
      </c>
      <c r="M3" s="24" t="s">
        <v>27</v>
      </c>
      <c r="N3" s="24" t="s">
        <v>28</v>
      </c>
      <c r="O3" s="24" t="s">
        <v>29</v>
      </c>
      <c r="P3" s="24" t="s">
        <v>30</v>
      </c>
      <c r="Q3" s="24" t="s">
        <v>31</v>
      </c>
      <c r="R3" s="24" t="s">
        <v>32</v>
      </c>
      <c r="S3" s="24" t="s">
        <v>33</v>
      </c>
      <c r="T3" s="24" t="s">
        <v>34</v>
      </c>
      <c r="U3" s="24" t="s">
        <v>35</v>
      </c>
      <c r="V3" s="24" t="s">
        <v>36</v>
      </c>
      <c r="W3" s="24" t="s">
        <v>37</v>
      </c>
      <c r="X3" s="26" t="s">
        <v>152</v>
      </c>
      <c r="Y3" s="7" t="s">
        <v>229</v>
      </c>
      <c r="Z3" s="7" t="s">
        <v>230</v>
      </c>
      <c r="AA3" s="7" t="s">
        <v>231</v>
      </c>
    </row>
    <row r="4" spans="2:27" ht="20.100000000000001" customHeight="1" x14ac:dyDescent="0.4">
      <c r="B4" s="89">
        <v>11</v>
      </c>
      <c r="C4" s="74">
        <v>43</v>
      </c>
      <c r="D4" s="76" t="s">
        <v>234</v>
      </c>
      <c r="E4" s="28">
        <v>1</v>
      </c>
      <c r="F4" s="29">
        <v>1</v>
      </c>
      <c r="G4" s="56" t="s">
        <v>153</v>
      </c>
      <c r="H4" s="29" t="s">
        <v>57</v>
      </c>
      <c r="I4" s="29">
        <v>57</v>
      </c>
      <c r="J4" s="48">
        <v>2</v>
      </c>
      <c r="K4" s="37" t="s">
        <v>58</v>
      </c>
      <c r="L4" s="31"/>
      <c r="M4" s="36" t="s">
        <v>49</v>
      </c>
      <c r="N4" s="32"/>
      <c r="O4" s="49" t="s">
        <v>154</v>
      </c>
      <c r="P4" s="43" t="s">
        <v>155</v>
      </c>
      <c r="Q4" s="62" t="s">
        <v>96</v>
      </c>
      <c r="R4" s="36">
        <v>33</v>
      </c>
      <c r="S4" s="37">
        <v>115</v>
      </c>
      <c r="T4" s="36">
        <v>32</v>
      </c>
      <c r="U4" s="45" t="s">
        <v>156</v>
      </c>
      <c r="V4" s="34" t="s">
        <v>120</v>
      </c>
      <c r="W4" s="31"/>
      <c r="X4" s="37" t="s">
        <v>157</v>
      </c>
      <c r="Y4" s="85">
        <v>101</v>
      </c>
      <c r="Z4" s="85">
        <v>60</v>
      </c>
      <c r="AA4" s="85">
        <f>SUM(Y4:Z4)</f>
        <v>161</v>
      </c>
    </row>
    <row r="5" spans="2:27" ht="20.100000000000001" customHeight="1" x14ac:dyDescent="0.4">
      <c r="B5" s="89">
        <v>16</v>
      </c>
      <c r="C5" s="35">
        <v>7</v>
      </c>
      <c r="D5" s="76"/>
      <c r="E5" s="41">
        <v>2</v>
      </c>
      <c r="F5" s="29">
        <v>2</v>
      </c>
      <c r="G5" s="30" t="s">
        <v>158</v>
      </c>
      <c r="H5" s="29" t="s">
        <v>159</v>
      </c>
      <c r="I5" s="29">
        <v>57</v>
      </c>
      <c r="J5" s="29">
        <v>14</v>
      </c>
      <c r="K5" s="31"/>
      <c r="L5" s="36" t="s">
        <v>59</v>
      </c>
      <c r="M5" s="31" t="s">
        <v>47</v>
      </c>
      <c r="N5" s="31" t="s">
        <v>61</v>
      </c>
      <c r="O5" s="78" t="s">
        <v>160</v>
      </c>
      <c r="P5" s="78" t="s">
        <v>160</v>
      </c>
      <c r="Q5" s="78" t="s">
        <v>160</v>
      </c>
      <c r="R5" s="31">
        <v>0</v>
      </c>
      <c r="S5" s="31">
        <v>0</v>
      </c>
      <c r="T5" s="31">
        <v>1</v>
      </c>
      <c r="U5" s="45" t="s">
        <v>161</v>
      </c>
      <c r="V5" s="34" t="s">
        <v>162</v>
      </c>
      <c r="W5" s="31"/>
      <c r="X5" s="31"/>
      <c r="Y5" s="83"/>
      <c r="Z5" s="83"/>
      <c r="AA5" s="83"/>
    </row>
    <row r="6" spans="2:27" ht="20.100000000000001" customHeight="1" x14ac:dyDescent="0.4">
      <c r="B6" s="89">
        <v>7</v>
      </c>
      <c r="C6" s="47">
        <v>35</v>
      </c>
      <c r="D6" s="76" t="s">
        <v>234</v>
      </c>
      <c r="E6" s="50">
        <v>3</v>
      </c>
      <c r="F6" s="29">
        <v>3</v>
      </c>
      <c r="G6" s="30" t="s">
        <v>163</v>
      </c>
      <c r="H6" s="29" t="s">
        <v>57</v>
      </c>
      <c r="I6" s="29">
        <v>57</v>
      </c>
      <c r="J6" s="42">
        <v>7</v>
      </c>
      <c r="K6" s="32" t="s">
        <v>69</v>
      </c>
      <c r="L6" s="32" t="s">
        <v>42</v>
      </c>
      <c r="M6" s="32" t="s">
        <v>49</v>
      </c>
      <c r="N6" s="32"/>
      <c r="O6" s="44" t="s">
        <v>164</v>
      </c>
      <c r="P6" s="31" t="s">
        <v>165</v>
      </c>
      <c r="Q6" s="44" t="s">
        <v>166</v>
      </c>
      <c r="R6" s="31">
        <v>7</v>
      </c>
      <c r="S6" s="36">
        <v>80</v>
      </c>
      <c r="T6" s="31">
        <v>10</v>
      </c>
      <c r="U6" s="73" t="s">
        <v>167</v>
      </c>
      <c r="V6" s="65" t="s">
        <v>168</v>
      </c>
      <c r="W6" s="31"/>
      <c r="X6" s="31"/>
      <c r="Y6" s="84">
        <v>99</v>
      </c>
      <c r="Z6" s="84">
        <v>58</v>
      </c>
      <c r="AA6" s="84">
        <f t="shared" ref="AA6:AA12" si="0">SUM(Y6:Z6)</f>
        <v>157</v>
      </c>
    </row>
    <row r="7" spans="2:27" ht="20.100000000000001" customHeight="1" x14ac:dyDescent="0.4">
      <c r="B7" s="89">
        <v>4</v>
      </c>
      <c r="C7" s="35">
        <v>27</v>
      </c>
      <c r="D7" s="76"/>
      <c r="E7" s="50">
        <v>3</v>
      </c>
      <c r="F7" s="29">
        <v>4</v>
      </c>
      <c r="G7" s="56" t="s">
        <v>169</v>
      </c>
      <c r="H7" s="29" t="s">
        <v>114</v>
      </c>
      <c r="I7" s="29">
        <v>56</v>
      </c>
      <c r="J7" s="42">
        <v>8</v>
      </c>
      <c r="K7" s="31"/>
      <c r="L7" s="36" t="s">
        <v>59</v>
      </c>
      <c r="M7" s="32"/>
      <c r="N7" s="32"/>
      <c r="O7" s="38" t="s">
        <v>170</v>
      </c>
      <c r="P7" s="62" t="s">
        <v>171</v>
      </c>
      <c r="Q7" s="67" t="s">
        <v>117</v>
      </c>
      <c r="R7" s="31">
        <v>10</v>
      </c>
      <c r="S7" s="31">
        <v>70</v>
      </c>
      <c r="T7" s="57">
        <v>9</v>
      </c>
      <c r="U7" s="53" t="s">
        <v>172</v>
      </c>
      <c r="V7" s="34" t="s">
        <v>173</v>
      </c>
      <c r="W7" s="36" t="s">
        <v>55</v>
      </c>
      <c r="X7" s="31"/>
      <c r="Y7" s="83">
        <v>90</v>
      </c>
      <c r="Z7" s="83">
        <v>55</v>
      </c>
      <c r="AA7" s="83">
        <f t="shared" si="0"/>
        <v>145</v>
      </c>
    </row>
    <row r="8" spans="2:27" ht="20.100000000000001" customHeight="1" x14ac:dyDescent="0.4">
      <c r="B8" s="89">
        <v>11</v>
      </c>
      <c r="C8" s="72">
        <v>39</v>
      </c>
      <c r="D8" s="76" t="s">
        <v>237</v>
      </c>
      <c r="E8" s="55">
        <v>4</v>
      </c>
      <c r="F8" s="29">
        <v>5</v>
      </c>
      <c r="G8" s="79" t="s">
        <v>174</v>
      </c>
      <c r="H8" s="29" t="s">
        <v>57</v>
      </c>
      <c r="I8" s="29">
        <v>58</v>
      </c>
      <c r="J8" s="48">
        <v>4</v>
      </c>
      <c r="K8" s="37" t="s">
        <v>58</v>
      </c>
      <c r="L8" s="31"/>
      <c r="M8" s="32"/>
      <c r="N8" s="37"/>
      <c r="O8" s="31" t="s">
        <v>154</v>
      </c>
      <c r="P8" s="43" t="s">
        <v>175</v>
      </c>
      <c r="Q8" s="31" t="s">
        <v>176</v>
      </c>
      <c r="R8" s="36">
        <v>25</v>
      </c>
      <c r="S8" s="31">
        <v>39</v>
      </c>
      <c r="T8" s="31">
        <v>21</v>
      </c>
      <c r="U8" s="80" t="s">
        <v>177</v>
      </c>
      <c r="V8" s="46" t="s">
        <v>178</v>
      </c>
      <c r="W8" s="31"/>
      <c r="X8" s="37" t="s">
        <v>179</v>
      </c>
      <c r="Y8" s="84">
        <v>102</v>
      </c>
      <c r="Z8" s="84">
        <v>59</v>
      </c>
      <c r="AA8" s="85">
        <f t="shared" si="0"/>
        <v>161</v>
      </c>
    </row>
    <row r="9" spans="2:27" ht="20.100000000000001" customHeight="1" x14ac:dyDescent="0.4">
      <c r="B9" s="89">
        <v>12</v>
      </c>
      <c r="C9" s="54">
        <v>51</v>
      </c>
      <c r="D9" s="76" t="s">
        <v>59</v>
      </c>
      <c r="E9" s="55">
        <v>4</v>
      </c>
      <c r="F9" s="29">
        <v>6</v>
      </c>
      <c r="G9" s="56" t="s">
        <v>180</v>
      </c>
      <c r="H9" s="29" t="s">
        <v>57</v>
      </c>
      <c r="I9" s="29">
        <v>57</v>
      </c>
      <c r="J9" s="63">
        <v>1</v>
      </c>
      <c r="K9" s="37" t="s">
        <v>58</v>
      </c>
      <c r="L9" s="37" t="s">
        <v>48</v>
      </c>
      <c r="M9" s="37" t="s">
        <v>49</v>
      </c>
      <c r="N9" s="32" t="s">
        <v>61</v>
      </c>
      <c r="O9" s="62" t="s">
        <v>181</v>
      </c>
      <c r="P9" s="61" t="s">
        <v>182</v>
      </c>
      <c r="Q9" s="62" t="s">
        <v>183</v>
      </c>
      <c r="R9" s="32">
        <v>38</v>
      </c>
      <c r="S9" s="31">
        <v>79</v>
      </c>
      <c r="T9" s="37">
        <v>51</v>
      </c>
      <c r="U9" s="73" t="s">
        <v>184</v>
      </c>
      <c r="V9" s="34" t="s">
        <v>185</v>
      </c>
      <c r="W9" s="37"/>
      <c r="X9" s="81" t="s">
        <v>186</v>
      </c>
      <c r="Y9" s="84">
        <v>100</v>
      </c>
      <c r="Z9" s="84">
        <v>59</v>
      </c>
      <c r="AA9" s="84">
        <f t="shared" si="0"/>
        <v>159</v>
      </c>
    </row>
    <row r="10" spans="2:27" ht="20.100000000000001" customHeight="1" x14ac:dyDescent="0.4">
      <c r="B10" s="89">
        <v>3</v>
      </c>
      <c r="C10" s="35">
        <v>6</v>
      </c>
      <c r="D10" s="76"/>
      <c r="E10" s="63">
        <v>5</v>
      </c>
      <c r="F10" s="29">
        <v>7</v>
      </c>
      <c r="G10" s="79" t="s">
        <v>187</v>
      </c>
      <c r="H10" s="29" t="s">
        <v>68</v>
      </c>
      <c r="I10" s="29">
        <v>57</v>
      </c>
      <c r="J10" s="29">
        <v>12</v>
      </c>
      <c r="K10" s="31"/>
      <c r="L10" s="36" t="s">
        <v>59</v>
      </c>
      <c r="M10" s="31"/>
      <c r="N10" s="31"/>
      <c r="O10" s="61" t="s">
        <v>137</v>
      </c>
      <c r="P10" s="61" t="s">
        <v>188</v>
      </c>
      <c r="Q10" s="31" t="s">
        <v>189</v>
      </c>
      <c r="R10" s="31">
        <v>0</v>
      </c>
      <c r="S10" s="31">
        <v>0</v>
      </c>
      <c r="T10" s="31">
        <v>1</v>
      </c>
      <c r="U10" s="45" t="s">
        <v>190</v>
      </c>
      <c r="V10" s="34" t="s">
        <v>191</v>
      </c>
      <c r="W10" s="31" t="s">
        <v>55</v>
      </c>
      <c r="X10" s="31"/>
      <c r="Y10" s="83">
        <v>90</v>
      </c>
      <c r="Z10" s="83">
        <v>48</v>
      </c>
      <c r="AA10" s="83">
        <f t="shared" si="0"/>
        <v>138</v>
      </c>
    </row>
    <row r="11" spans="2:27" ht="20.100000000000001" customHeight="1" x14ac:dyDescent="0.4">
      <c r="B11" s="91">
        <v>33</v>
      </c>
      <c r="C11" s="35">
        <v>10</v>
      </c>
      <c r="D11" s="76"/>
      <c r="E11" s="63">
        <v>5</v>
      </c>
      <c r="F11" s="29">
        <v>8</v>
      </c>
      <c r="G11" s="30" t="s">
        <v>192</v>
      </c>
      <c r="H11" s="29" t="s">
        <v>68</v>
      </c>
      <c r="I11" s="29">
        <v>57</v>
      </c>
      <c r="J11" s="29">
        <v>13</v>
      </c>
      <c r="K11" s="31"/>
      <c r="L11" s="36" t="s">
        <v>59</v>
      </c>
      <c r="M11" s="31"/>
      <c r="N11" s="31"/>
      <c r="O11" s="61" t="s">
        <v>193</v>
      </c>
      <c r="P11" s="38" t="s">
        <v>194</v>
      </c>
      <c r="Q11" s="61" t="s">
        <v>195</v>
      </c>
      <c r="R11" s="31">
        <v>2</v>
      </c>
      <c r="S11" s="31">
        <v>32</v>
      </c>
      <c r="T11" s="31">
        <v>1</v>
      </c>
      <c r="U11" s="33" t="s">
        <v>196</v>
      </c>
      <c r="V11" s="34" t="s">
        <v>197</v>
      </c>
      <c r="W11" s="37" t="s">
        <v>81</v>
      </c>
      <c r="X11" s="31"/>
      <c r="Y11" s="83">
        <v>83</v>
      </c>
      <c r="Z11" s="83">
        <v>46</v>
      </c>
      <c r="AA11" s="83">
        <f t="shared" si="0"/>
        <v>129</v>
      </c>
    </row>
    <row r="12" spans="2:27" ht="20.100000000000001" customHeight="1" x14ac:dyDescent="0.4">
      <c r="B12" s="89">
        <v>3</v>
      </c>
      <c r="C12" s="35">
        <v>26</v>
      </c>
      <c r="D12" s="77" t="s">
        <v>115</v>
      </c>
      <c r="E12" s="66">
        <v>6</v>
      </c>
      <c r="F12" s="29">
        <v>9</v>
      </c>
      <c r="G12" s="79" t="s">
        <v>198</v>
      </c>
      <c r="H12" s="29" t="s">
        <v>114</v>
      </c>
      <c r="I12" s="29">
        <v>56</v>
      </c>
      <c r="J12" s="29">
        <v>11</v>
      </c>
      <c r="K12" s="31"/>
      <c r="L12" s="37" t="s">
        <v>48</v>
      </c>
      <c r="M12" s="32" t="s">
        <v>49</v>
      </c>
      <c r="N12" s="31"/>
      <c r="O12" s="31" t="s">
        <v>199</v>
      </c>
      <c r="P12" s="61" t="s">
        <v>200</v>
      </c>
      <c r="Q12" s="38" t="s">
        <v>201</v>
      </c>
      <c r="R12" s="31">
        <v>0</v>
      </c>
      <c r="S12" s="31">
        <v>0</v>
      </c>
      <c r="T12" s="31">
        <v>1</v>
      </c>
      <c r="U12" s="45" t="s">
        <v>202</v>
      </c>
      <c r="V12" s="82" t="s">
        <v>203</v>
      </c>
      <c r="W12" s="37" t="s">
        <v>81</v>
      </c>
      <c r="X12" s="32">
        <v>1800</v>
      </c>
      <c r="Y12" s="83">
        <v>92</v>
      </c>
      <c r="Z12" s="83">
        <v>54</v>
      </c>
      <c r="AA12" s="83">
        <f t="shared" si="0"/>
        <v>146</v>
      </c>
    </row>
    <row r="13" spans="2:27" ht="20.100000000000001" customHeight="1" x14ac:dyDescent="0.4">
      <c r="B13" s="92">
        <v>61</v>
      </c>
      <c r="C13" s="35">
        <v>13</v>
      </c>
      <c r="D13" s="77"/>
      <c r="E13" s="66">
        <v>6</v>
      </c>
      <c r="F13" s="29">
        <v>10</v>
      </c>
      <c r="G13" s="79" t="s">
        <v>204</v>
      </c>
      <c r="H13" s="29" t="s">
        <v>68</v>
      </c>
      <c r="I13" s="29">
        <v>57</v>
      </c>
      <c r="J13" s="29">
        <v>10</v>
      </c>
      <c r="K13" s="31"/>
      <c r="L13" s="37" t="s">
        <v>48</v>
      </c>
      <c r="M13" s="31"/>
      <c r="N13" s="31"/>
      <c r="O13" s="31" t="s">
        <v>104</v>
      </c>
      <c r="P13" s="31" t="s">
        <v>205</v>
      </c>
      <c r="Q13" s="31" t="s">
        <v>206</v>
      </c>
      <c r="R13" s="31">
        <v>0</v>
      </c>
      <c r="S13" s="31">
        <v>0</v>
      </c>
      <c r="T13" s="31">
        <v>1</v>
      </c>
      <c r="U13" s="45" t="s">
        <v>207</v>
      </c>
      <c r="V13" s="34" t="s">
        <v>87</v>
      </c>
      <c r="W13" s="31"/>
      <c r="X13" s="37" t="s">
        <v>157</v>
      </c>
      <c r="Y13" s="83"/>
      <c r="Z13" s="83"/>
      <c r="AA13" s="83"/>
    </row>
    <row r="14" spans="2:27" ht="20.100000000000001" customHeight="1" x14ac:dyDescent="0.4">
      <c r="B14" s="91">
        <v>35</v>
      </c>
      <c r="C14" s="60">
        <v>63</v>
      </c>
      <c r="D14" s="77" t="s">
        <v>235</v>
      </c>
      <c r="E14" s="71">
        <v>7</v>
      </c>
      <c r="F14" s="29">
        <v>11</v>
      </c>
      <c r="G14" s="51" t="s">
        <v>208</v>
      </c>
      <c r="H14" s="29" t="s">
        <v>68</v>
      </c>
      <c r="I14" s="29">
        <v>57</v>
      </c>
      <c r="J14" s="48">
        <v>5</v>
      </c>
      <c r="K14" s="37" t="s">
        <v>58</v>
      </c>
      <c r="L14" s="37" t="s">
        <v>48</v>
      </c>
      <c r="M14" s="37" t="s">
        <v>49</v>
      </c>
      <c r="N14" s="32"/>
      <c r="O14" s="43" t="s">
        <v>209</v>
      </c>
      <c r="P14" s="52" t="s">
        <v>210</v>
      </c>
      <c r="Q14" s="49" t="s">
        <v>154</v>
      </c>
      <c r="R14" s="31">
        <v>24</v>
      </c>
      <c r="S14" s="32">
        <v>93</v>
      </c>
      <c r="T14" s="36">
        <v>32</v>
      </c>
      <c r="U14" s="53" t="s">
        <v>211</v>
      </c>
      <c r="V14" s="82" t="s">
        <v>212</v>
      </c>
      <c r="W14" s="37"/>
      <c r="X14" s="37" t="s">
        <v>213</v>
      </c>
      <c r="Y14" s="85">
        <v>104</v>
      </c>
      <c r="Z14" s="85">
        <v>62</v>
      </c>
      <c r="AA14" s="85">
        <f>SUM(Y14:Z14)</f>
        <v>166</v>
      </c>
    </row>
    <row r="15" spans="2:27" ht="20.100000000000001" customHeight="1" x14ac:dyDescent="0.4">
      <c r="B15" s="89">
        <v>15</v>
      </c>
      <c r="C15" s="69">
        <v>59</v>
      </c>
      <c r="D15" s="77" t="s">
        <v>236</v>
      </c>
      <c r="E15" s="71">
        <v>7</v>
      </c>
      <c r="F15" s="29">
        <v>12</v>
      </c>
      <c r="G15" s="51" t="s">
        <v>214</v>
      </c>
      <c r="H15" s="64" t="s">
        <v>215</v>
      </c>
      <c r="I15" s="29">
        <v>55</v>
      </c>
      <c r="J15" s="48">
        <v>3</v>
      </c>
      <c r="K15" s="37" t="s">
        <v>58</v>
      </c>
      <c r="L15" s="36" t="s">
        <v>59</v>
      </c>
      <c r="M15" s="37" t="s">
        <v>49</v>
      </c>
      <c r="N15" s="32" t="s">
        <v>60</v>
      </c>
      <c r="O15" s="61" t="s">
        <v>182</v>
      </c>
      <c r="P15" s="61" t="s">
        <v>97</v>
      </c>
      <c r="Q15" s="62" t="s">
        <v>171</v>
      </c>
      <c r="R15" s="32">
        <v>37</v>
      </c>
      <c r="S15" s="37">
        <v>110</v>
      </c>
      <c r="T15" s="36">
        <v>32</v>
      </c>
      <c r="U15" s="45" t="s">
        <v>216</v>
      </c>
      <c r="V15" s="59" t="s">
        <v>217</v>
      </c>
      <c r="W15" s="37" t="s">
        <v>81</v>
      </c>
      <c r="X15" s="37" t="s">
        <v>213</v>
      </c>
      <c r="Y15" s="84">
        <v>96</v>
      </c>
      <c r="Z15" s="85">
        <v>60</v>
      </c>
      <c r="AA15" s="84">
        <f>SUM(Y15:Z15)</f>
        <v>156</v>
      </c>
    </row>
    <row r="16" spans="2:27" ht="20.100000000000001" customHeight="1" x14ac:dyDescent="0.4">
      <c r="B16" s="89">
        <v>7</v>
      </c>
      <c r="C16" s="35">
        <v>25</v>
      </c>
      <c r="D16" s="77"/>
      <c r="E16" s="75">
        <v>8</v>
      </c>
      <c r="F16" s="29">
        <v>13</v>
      </c>
      <c r="G16" s="30" t="s">
        <v>218</v>
      </c>
      <c r="H16" s="29" t="s">
        <v>114</v>
      </c>
      <c r="I16" s="29">
        <v>56</v>
      </c>
      <c r="J16" s="48">
        <v>6</v>
      </c>
      <c r="K16" s="32" t="s">
        <v>69</v>
      </c>
      <c r="L16" s="31"/>
      <c r="M16" s="32"/>
      <c r="N16" s="32"/>
      <c r="O16" s="31" t="s">
        <v>136</v>
      </c>
      <c r="P16" s="62" t="s">
        <v>219</v>
      </c>
      <c r="Q16" s="52" t="s">
        <v>220</v>
      </c>
      <c r="R16" s="31">
        <v>17</v>
      </c>
      <c r="S16" s="31">
        <v>75</v>
      </c>
      <c r="T16" s="36">
        <v>32</v>
      </c>
      <c r="U16" s="45" t="s">
        <v>221</v>
      </c>
      <c r="V16" s="34" t="s">
        <v>222</v>
      </c>
      <c r="W16" s="31" t="s">
        <v>55</v>
      </c>
      <c r="X16" s="32" t="s">
        <v>223</v>
      </c>
      <c r="Y16" s="83">
        <v>93</v>
      </c>
      <c r="Z16" s="84">
        <v>57</v>
      </c>
      <c r="AA16" s="83">
        <f>SUM(Y16:Z16)</f>
        <v>150</v>
      </c>
    </row>
    <row r="17" spans="2:27" ht="20.100000000000001" customHeight="1" x14ac:dyDescent="0.4">
      <c r="B17" s="89">
        <v>2</v>
      </c>
      <c r="C17" s="35">
        <v>22</v>
      </c>
      <c r="D17" s="77"/>
      <c r="E17" s="75">
        <v>8</v>
      </c>
      <c r="F17" s="29">
        <v>14</v>
      </c>
      <c r="G17" s="51" t="s">
        <v>224</v>
      </c>
      <c r="H17" s="29" t="s">
        <v>114</v>
      </c>
      <c r="I17" s="29">
        <v>56</v>
      </c>
      <c r="J17" s="42">
        <v>9</v>
      </c>
      <c r="K17" s="31"/>
      <c r="L17" s="31"/>
      <c r="M17" s="32" t="s">
        <v>60</v>
      </c>
      <c r="N17" s="31"/>
      <c r="O17" s="62" t="s">
        <v>225</v>
      </c>
      <c r="P17" s="61" t="s">
        <v>226</v>
      </c>
      <c r="Q17" s="62" t="s">
        <v>227</v>
      </c>
      <c r="R17" s="31">
        <v>12</v>
      </c>
      <c r="S17" s="31">
        <v>65</v>
      </c>
      <c r="T17" s="57">
        <v>9</v>
      </c>
      <c r="U17" s="45" t="s">
        <v>228</v>
      </c>
      <c r="V17" s="34" t="s">
        <v>112</v>
      </c>
      <c r="W17" s="31"/>
      <c r="X17" s="31"/>
      <c r="Y17" s="83">
        <v>87</v>
      </c>
      <c r="Z17" s="83">
        <v>54</v>
      </c>
      <c r="AA17" s="83">
        <f>SUM(Y17:Z17)</f>
        <v>141</v>
      </c>
    </row>
    <row r="18" spans="2:27" ht="20.100000000000001" customHeight="1" x14ac:dyDescent="0.4">
      <c r="B18" s="87"/>
      <c r="Y18" s="86">
        <f>AVERAGE(Y4:Y17)</f>
        <v>94.75</v>
      </c>
      <c r="Z18" s="1">
        <f>AVERAGE(Z4:Z17)</f>
        <v>56</v>
      </c>
      <c r="AA18" s="1">
        <f>AVERAGE(AA4:AA17)</f>
        <v>150.75</v>
      </c>
    </row>
    <row r="19" spans="2:27" ht="20.100000000000001" customHeight="1" x14ac:dyDescent="0.4">
      <c r="B19" s="87" t="s">
        <v>246</v>
      </c>
    </row>
    <row r="20" spans="2:27" ht="20.100000000000001" customHeight="1" x14ac:dyDescent="0.4">
      <c r="B20" s="87" t="s">
        <v>244</v>
      </c>
    </row>
    <row r="21" spans="2:27" ht="20.100000000000001" customHeight="1" x14ac:dyDescent="0.4">
      <c r="B21" s="87" t="s">
        <v>245</v>
      </c>
    </row>
    <row r="22" spans="2:27" ht="20.100000000000001" customHeight="1" x14ac:dyDescent="0.4">
      <c r="B22" s="87"/>
    </row>
    <row r="23" spans="2:27" ht="20.100000000000001" customHeight="1" x14ac:dyDescent="0.4">
      <c r="B23" s="87" t="s">
        <v>305</v>
      </c>
    </row>
    <row r="24" spans="2:27" ht="20.100000000000001" customHeight="1" x14ac:dyDescent="0.4">
      <c r="B24" s="87" t="s">
        <v>309</v>
      </c>
    </row>
    <row r="25" spans="2:27" ht="20.100000000000001" customHeight="1" x14ac:dyDescent="0.4">
      <c r="B25" s="87"/>
    </row>
    <row r="26" spans="2:27" ht="20.100000000000001" customHeight="1" x14ac:dyDescent="0.4">
      <c r="B26" s="87" t="s">
        <v>306</v>
      </c>
    </row>
    <row r="27" spans="2:27" ht="20.100000000000001" customHeight="1" x14ac:dyDescent="0.4">
      <c r="B27" s="87" t="s">
        <v>307</v>
      </c>
    </row>
    <row r="28" spans="2:27" ht="20.100000000000001" customHeight="1" x14ac:dyDescent="0.4">
      <c r="B28" s="87"/>
    </row>
    <row r="29" spans="2:27" ht="20.100000000000001" customHeight="1" x14ac:dyDescent="0.4">
      <c r="B29" s="87"/>
    </row>
    <row r="30" spans="2:27" ht="20.100000000000001" customHeight="1" x14ac:dyDescent="0.4">
      <c r="B30" s="87" t="s">
        <v>308</v>
      </c>
    </row>
    <row r="31" spans="2:27" ht="20.100000000000001" customHeight="1" x14ac:dyDescent="0.4">
      <c r="B31" s="87" t="s">
        <v>310</v>
      </c>
    </row>
    <row r="32" spans="2:27" ht="20.100000000000001" customHeight="1" x14ac:dyDescent="0.4">
      <c r="B32" s="87" t="s">
        <v>311</v>
      </c>
    </row>
    <row r="33" spans="2:2" ht="20.100000000000001" customHeight="1" x14ac:dyDescent="0.4">
      <c r="B33" s="87" t="s">
        <v>312</v>
      </c>
    </row>
    <row r="35" spans="2:2" ht="20.100000000000001" customHeight="1" x14ac:dyDescent="0.4">
      <c r="B35" s="88" t="s">
        <v>313</v>
      </c>
    </row>
    <row r="36" spans="2:2" ht="20.100000000000001" customHeight="1" x14ac:dyDescent="0.4">
      <c r="B36" s="88" t="s">
        <v>314</v>
      </c>
    </row>
    <row r="38" spans="2:2" ht="20.100000000000001" customHeight="1" x14ac:dyDescent="0.4">
      <c r="B38" s="88" t="s">
        <v>315</v>
      </c>
    </row>
    <row r="39" spans="2:2" ht="20.100000000000001" customHeight="1" x14ac:dyDescent="0.4">
      <c r="B39" s="88" t="s">
        <v>316</v>
      </c>
    </row>
    <row r="40" spans="2:2" ht="20.100000000000001" customHeight="1" x14ac:dyDescent="0.4">
      <c r="B40" s="88" t="s">
        <v>317</v>
      </c>
    </row>
    <row r="43" spans="2:2" ht="20.100000000000001" customHeight="1" x14ac:dyDescent="0.4">
      <c r="B43" s="88" t="s">
        <v>318</v>
      </c>
    </row>
    <row r="44" spans="2:2" ht="20.100000000000001" customHeight="1" x14ac:dyDescent="0.4">
      <c r="B44" s="88" t="s">
        <v>319</v>
      </c>
    </row>
    <row r="45" spans="2:2" ht="20.100000000000001" customHeight="1" x14ac:dyDescent="0.4">
      <c r="B45" s="88" t="s">
        <v>320</v>
      </c>
    </row>
    <row r="46" spans="2:2" ht="20.100000000000001" customHeight="1" x14ac:dyDescent="0.4">
      <c r="B46" s="88" t="s">
        <v>321</v>
      </c>
    </row>
    <row r="48" spans="2:2" ht="20.100000000000001" customHeight="1" x14ac:dyDescent="0.4">
      <c r="B48" s="88" t="s">
        <v>322</v>
      </c>
    </row>
    <row r="49" spans="2:2" ht="20.100000000000001" customHeight="1" x14ac:dyDescent="0.4">
      <c r="B49" s="88" t="s">
        <v>323</v>
      </c>
    </row>
    <row r="51" spans="2:2" ht="20.100000000000001" customHeight="1" x14ac:dyDescent="0.4">
      <c r="B51" s="88" t="s">
        <v>324</v>
      </c>
    </row>
    <row r="52" spans="2:2" ht="20.100000000000001" customHeight="1" x14ac:dyDescent="0.4">
      <c r="B52" s="88" t="s">
        <v>325</v>
      </c>
    </row>
    <row r="53" spans="2:2" ht="20.100000000000001" customHeight="1" x14ac:dyDescent="0.4">
      <c r="B53" s="88" t="s">
        <v>326</v>
      </c>
    </row>
    <row r="56" spans="2:2" ht="20.100000000000001" customHeight="1" x14ac:dyDescent="0.4">
      <c r="B56" s="88" t="s">
        <v>327</v>
      </c>
    </row>
    <row r="57" spans="2:2" ht="20.100000000000001" customHeight="1" x14ac:dyDescent="0.4">
      <c r="B57" s="88" t="s">
        <v>328</v>
      </c>
    </row>
    <row r="58" spans="2:2" ht="20.100000000000001" customHeight="1" x14ac:dyDescent="0.4">
      <c r="B58" s="88" t="s">
        <v>329</v>
      </c>
    </row>
    <row r="59" spans="2:2" ht="20.100000000000001" customHeight="1" x14ac:dyDescent="0.4">
      <c r="B59" s="88" t="s">
        <v>330</v>
      </c>
    </row>
    <row r="61" spans="2:2" ht="20.100000000000001" customHeight="1" x14ac:dyDescent="0.4">
      <c r="B61" s="88" t="s">
        <v>331</v>
      </c>
    </row>
    <row r="62" spans="2:2" ht="20.100000000000001" customHeight="1" x14ac:dyDescent="0.4">
      <c r="B62" s="88" t="s">
        <v>332</v>
      </c>
    </row>
    <row r="63" spans="2:2" ht="20.100000000000001" customHeight="1" x14ac:dyDescent="0.4">
      <c r="B63" s="88" t="s">
        <v>333</v>
      </c>
    </row>
    <row r="65" spans="2:2" ht="20.100000000000001" customHeight="1" x14ac:dyDescent="0.4">
      <c r="B65" s="88" t="s">
        <v>334</v>
      </c>
    </row>
    <row r="66" spans="2:2" ht="20.100000000000001" customHeight="1" x14ac:dyDescent="0.4">
      <c r="B66" s="88" t="s">
        <v>335</v>
      </c>
    </row>
    <row r="68" spans="2:2" ht="20.100000000000001" customHeight="1" x14ac:dyDescent="0.4">
      <c r="B68" s="88" t="s">
        <v>336</v>
      </c>
    </row>
    <row r="69" spans="2:2" ht="20.100000000000001" customHeight="1" x14ac:dyDescent="0.4">
      <c r="B69" s="88" t="s">
        <v>337</v>
      </c>
    </row>
    <row r="72" spans="2:2" ht="20.100000000000001" customHeight="1" x14ac:dyDescent="0.4">
      <c r="B72" s="88" t="s">
        <v>338</v>
      </c>
    </row>
    <row r="73" spans="2:2" ht="20.100000000000001" customHeight="1" x14ac:dyDescent="0.4">
      <c r="B73" s="88" t="s">
        <v>339</v>
      </c>
    </row>
    <row r="74" spans="2:2" ht="20.100000000000001" customHeight="1" x14ac:dyDescent="0.4">
      <c r="B74" s="88" t="s">
        <v>340</v>
      </c>
    </row>
    <row r="75" spans="2:2" ht="20.100000000000001" customHeight="1" x14ac:dyDescent="0.4">
      <c r="B75" s="88" t="s">
        <v>341</v>
      </c>
    </row>
    <row r="77" spans="2:2" ht="20.100000000000001" customHeight="1" x14ac:dyDescent="0.4">
      <c r="B77" s="88" t="s">
        <v>342</v>
      </c>
    </row>
    <row r="78" spans="2:2" ht="20.100000000000001" customHeight="1" x14ac:dyDescent="0.4">
      <c r="B78" s="88" t="s">
        <v>343</v>
      </c>
    </row>
    <row r="80" spans="2:2" ht="20.100000000000001" customHeight="1" x14ac:dyDescent="0.4">
      <c r="B80" s="88" t="s">
        <v>344</v>
      </c>
    </row>
    <row r="81" spans="2:2" ht="20.100000000000001" customHeight="1" x14ac:dyDescent="0.4">
      <c r="B81" s="88" t="s">
        <v>345</v>
      </c>
    </row>
    <row r="82" spans="2:2" ht="20.100000000000001" customHeight="1" x14ac:dyDescent="0.4">
      <c r="B82" s="88" t="s">
        <v>346</v>
      </c>
    </row>
    <row r="83" spans="2:2" ht="20.100000000000001" customHeight="1" x14ac:dyDescent="0.4">
      <c r="B83" s="88" t="s">
        <v>347</v>
      </c>
    </row>
    <row r="85" spans="2:2" ht="20.100000000000001" customHeight="1" x14ac:dyDescent="0.4">
      <c r="B85" s="88" t="s">
        <v>348</v>
      </c>
    </row>
    <row r="86" spans="2:2" ht="20.100000000000001" customHeight="1" x14ac:dyDescent="0.4">
      <c r="B86" s="88" t="s">
        <v>349</v>
      </c>
    </row>
    <row r="89" spans="2:2" ht="20.100000000000001" customHeight="1" x14ac:dyDescent="0.4">
      <c r="B89" s="88" t="s">
        <v>299</v>
      </c>
    </row>
    <row r="91" spans="2:2" ht="20.100000000000001" customHeight="1" x14ac:dyDescent="0.4">
      <c r="B91" s="88" t="s">
        <v>350</v>
      </c>
    </row>
    <row r="92" spans="2:2" ht="20.100000000000001" customHeight="1" x14ac:dyDescent="0.4">
      <c r="B92" s="88" t="s">
        <v>351</v>
      </c>
    </row>
    <row r="94" spans="2:2" ht="20.100000000000001" customHeight="1" x14ac:dyDescent="0.4">
      <c r="B94" s="88" t="s">
        <v>352</v>
      </c>
    </row>
    <row r="96" spans="2:2" ht="20.100000000000001" customHeight="1" x14ac:dyDescent="0.4">
      <c r="B96" s="88" t="s">
        <v>353</v>
      </c>
    </row>
    <row r="97" spans="2:2" ht="20.100000000000001" customHeight="1" x14ac:dyDescent="0.4">
      <c r="B97" s="88" t="s">
        <v>354</v>
      </c>
    </row>
  </sheetData>
  <mergeCells count="4">
    <mergeCell ref="Y2:AA2"/>
    <mergeCell ref="B2:D2"/>
    <mergeCell ref="E2:G2"/>
    <mergeCell ref="H2:X2"/>
  </mergeCells>
  <phoneticPr fontId="2"/>
  <pageMargins left="0.7" right="0.7" top="0.75" bottom="0.75" header="0.3" footer="0.3"/>
  <pageSetup paperSize="9" scale="6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0653-A891-4599-A827-F548B515122A}">
  <dimension ref="B2:AC29"/>
  <sheetViews>
    <sheetView zoomScale="90" zoomScaleNormal="90" workbookViewId="0">
      <selection activeCell="K15" sqref="K15"/>
    </sheetView>
  </sheetViews>
  <sheetFormatPr defaultRowHeight="20.100000000000001" customHeight="1" x14ac:dyDescent="0.4"/>
  <cols>
    <col min="1" max="1" width="3.25" style="1" customWidth="1"/>
    <col min="2" max="2" width="3.625" style="5" customWidth="1"/>
    <col min="3" max="4" width="3.625" style="3" customWidth="1"/>
    <col min="5" max="6" width="3.625" style="1" customWidth="1"/>
    <col min="7" max="7" width="19.25" style="1" bestFit="1" customWidth="1"/>
    <col min="8" max="9" width="3.875" style="1" customWidth="1"/>
    <col min="10" max="14" width="3.625" style="1" customWidth="1"/>
    <col min="15" max="17" width="5.125" style="1" customWidth="1"/>
    <col min="18" max="20" width="3.625" style="1" customWidth="1"/>
    <col min="21" max="22" width="5.625" style="1" customWidth="1"/>
    <col min="23" max="23" width="3.625" style="1" customWidth="1"/>
    <col min="24" max="24" width="5.625" style="1" customWidth="1"/>
    <col min="25" max="27" width="3.625" style="1" customWidth="1"/>
    <col min="28" max="29" width="5.5" style="1" customWidth="1"/>
    <col min="30" max="30" width="5.125" style="1" customWidth="1"/>
    <col min="31" max="16384" width="9" style="1"/>
  </cols>
  <sheetData>
    <row r="2" spans="2:29" ht="20.100000000000001" customHeight="1" x14ac:dyDescent="0.4">
      <c r="B2" s="100"/>
      <c r="C2" s="100"/>
      <c r="D2" s="101"/>
      <c r="E2" s="104"/>
      <c r="F2" s="104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  <c r="AA2" s="106"/>
      <c r="AB2" s="107"/>
      <c r="AC2" s="107"/>
    </row>
    <row r="3" spans="2:29" s="9" customFormat="1" ht="97.5" customHeight="1" x14ac:dyDescent="0.4">
      <c r="B3" s="8" t="s">
        <v>16</v>
      </c>
      <c r="C3" s="7"/>
      <c r="D3" s="10" t="s">
        <v>17</v>
      </c>
      <c r="E3" s="17"/>
      <c r="F3" s="17"/>
      <c r="G3" s="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2"/>
      <c r="Z3" s="23"/>
      <c r="AA3" s="23"/>
      <c r="AB3" s="21"/>
      <c r="AC3" s="21"/>
    </row>
    <row r="4" spans="2:29" ht="20.100000000000001" customHeight="1" x14ac:dyDescent="0.4">
      <c r="B4" s="6"/>
      <c r="C4" s="4"/>
      <c r="D4" s="4"/>
      <c r="E4" s="11"/>
      <c r="F4" s="11"/>
      <c r="G4" s="12"/>
      <c r="H4" s="11"/>
      <c r="I4" s="11"/>
      <c r="J4" s="11"/>
      <c r="K4" s="13"/>
      <c r="L4" s="13"/>
      <c r="M4" s="13"/>
      <c r="N4" s="13"/>
      <c r="O4" s="20"/>
      <c r="P4" s="13"/>
      <c r="Q4" s="20"/>
      <c r="R4" s="13"/>
      <c r="S4" s="13"/>
      <c r="T4" s="13"/>
      <c r="U4" s="14"/>
      <c r="V4" s="15"/>
      <c r="W4" s="13"/>
      <c r="X4" s="13"/>
      <c r="Y4" s="16"/>
      <c r="Z4" s="17"/>
      <c r="AA4" s="17"/>
      <c r="AB4" s="18"/>
      <c r="AC4" s="18"/>
    </row>
    <row r="5" spans="2:29" ht="20.100000000000001" customHeight="1" x14ac:dyDescent="0.4">
      <c r="B5" s="6"/>
      <c r="C5" s="4"/>
      <c r="D5" s="4"/>
      <c r="E5" s="11"/>
      <c r="F5" s="11"/>
      <c r="G5" s="12"/>
      <c r="H5" s="11"/>
      <c r="I5" s="11"/>
      <c r="J5" s="11"/>
      <c r="K5" s="13"/>
      <c r="L5" s="13"/>
      <c r="M5" s="13"/>
      <c r="N5" s="13"/>
      <c r="O5" s="13"/>
      <c r="P5" s="20"/>
      <c r="Q5" s="20"/>
      <c r="R5" s="13"/>
      <c r="S5" s="13"/>
      <c r="T5" s="13"/>
      <c r="U5" s="14"/>
      <c r="V5" s="15"/>
      <c r="W5" s="13"/>
      <c r="X5" s="13"/>
      <c r="Y5" s="19"/>
      <c r="Z5" s="17"/>
      <c r="AA5" s="17"/>
      <c r="AB5" s="18"/>
      <c r="AC5" s="18"/>
    </row>
    <row r="6" spans="2:29" ht="20.100000000000001" customHeight="1" x14ac:dyDescent="0.4">
      <c r="B6" s="6"/>
      <c r="C6" s="4"/>
      <c r="D6" s="4"/>
      <c r="E6" s="11"/>
      <c r="F6" s="11"/>
      <c r="G6" s="12"/>
      <c r="H6" s="11"/>
      <c r="I6" s="11"/>
      <c r="J6" s="11"/>
      <c r="K6" s="13"/>
      <c r="L6" s="13"/>
      <c r="M6" s="13"/>
      <c r="N6" s="13"/>
      <c r="O6" s="20"/>
      <c r="P6" s="20"/>
      <c r="Q6" s="13"/>
      <c r="R6" s="13"/>
      <c r="S6" s="13"/>
      <c r="T6" s="13"/>
      <c r="U6" s="14"/>
      <c r="V6" s="15"/>
      <c r="W6" s="13"/>
      <c r="X6" s="13"/>
      <c r="Y6" s="16"/>
      <c r="Z6" s="17"/>
      <c r="AA6" s="17"/>
      <c r="AB6" s="18"/>
      <c r="AC6" s="18"/>
    </row>
    <row r="7" spans="2:29" ht="20.100000000000001" customHeight="1" x14ac:dyDescent="0.4">
      <c r="B7" s="6"/>
      <c r="C7" s="4"/>
      <c r="D7" s="4"/>
      <c r="E7" s="11"/>
      <c r="F7" s="11"/>
      <c r="G7" s="12"/>
      <c r="H7" s="11"/>
      <c r="I7" s="11"/>
      <c r="J7" s="11"/>
      <c r="K7" s="13"/>
      <c r="L7" s="13"/>
      <c r="M7" s="13"/>
      <c r="N7" s="13"/>
      <c r="O7" s="13"/>
      <c r="P7" s="20"/>
      <c r="Q7" s="20"/>
      <c r="R7" s="13"/>
      <c r="S7" s="13"/>
      <c r="T7" s="13"/>
      <c r="U7" s="14"/>
      <c r="V7" s="15"/>
      <c r="W7" s="13"/>
      <c r="X7" s="13"/>
      <c r="Y7" s="19"/>
      <c r="Z7" s="17"/>
      <c r="AA7" s="17"/>
      <c r="AB7" s="18"/>
      <c r="AC7" s="18"/>
    </row>
    <row r="8" spans="2:29" ht="20.100000000000001" customHeight="1" x14ac:dyDescent="0.4">
      <c r="B8" s="6"/>
      <c r="C8" s="4"/>
      <c r="D8" s="4"/>
      <c r="E8" s="11"/>
      <c r="F8" s="11"/>
      <c r="G8" s="12"/>
      <c r="H8" s="11"/>
      <c r="I8" s="11"/>
      <c r="J8" s="11"/>
      <c r="K8" s="13"/>
      <c r="L8" s="13"/>
      <c r="M8" s="13"/>
      <c r="N8" s="13"/>
      <c r="O8" s="13"/>
      <c r="P8" s="20"/>
      <c r="Q8" s="20"/>
      <c r="R8" s="13"/>
      <c r="S8" s="13"/>
      <c r="T8" s="13"/>
      <c r="U8" s="14"/>
      <c r="V8" s="15"/>
      <c r="W8" s="13"/>
      <c r="X8" s="13"/>
      <c r="Y8" s="16"/>
      <c r="Z8" s="17"/>
      <c r="AA8" s="17"/>
      <c r="AB8" s="18"/>
      <c r="AC8" s="18"/>
    </row>
    <row r="9" spans="2:29" ht="20.100000000000001" customHeight="1" x14ac:dyDescent="0.4">
      <c r="B9" s="6"/>
      <c r="C9" s="4"/>
      <c r="D9" s="4"/>
      <c r="E9" s="11"/>
      <c r="F9" s="11"/>
      <c r="G9" s="12"/>
      <c r="H9" s="11"/>
      <c r="I9" s="11"/>
      <c r="J9" s="11"/>
      <c r="K9" s="13"/>
      <c r="L9" s="13"/>
      <c r="M9" s="13"/>
      <c r="N9" s="13"/>
      <c r="O9" s="20"/>
      <c r="P9" s="20"/>
      <c r="Q9" s="20"/>
      <c r="R9" s="13"/>
      <c r="S9" s="13"/>
      <c r="T9" s="13"/>
      <c r="U9" s="14"/>
      <c r="V9" s="15"/>
      <c r="W9" s="13"/>
      <c r="X9" s="13"/>
      <c r="Y9" s="16"/>
      <c r="Z9" s="17"/>
      <c r="AA9" s="17"/>
      <c r="AB9" s="18"/>
      <c r="AC9" s="18"/>
    </row>
    <row r="10" spans="2:29" ht="20.100000000000001" customHeight="1" x14ac:dyDescent="0.4">
      <c r="B10" s="6"/>
      <c r="C10" s="4"/>
      <c r="D10" s="4"/>
      <c r="E10" s="11"/>
      <c r="F10" s="11"/>
      <c r="G10" s="12"/>
      <c r="H10" s="11"/>
      <c r="I10" s="11"/>
      <c r="J10" s="11"/>
      <c r="K10" s="13"/>
      <c r="L10" s="13"/>
      <c r="M10" s="13"/>
      <c r="N10" s="13"/>
      <c r="O10" s="20"/>
      <c r="P10" s="20"/>
      <c r="Q10" s="20"/>
      <c r="R10" s="13"/>
      <c r="S10" s="13"/>
      <c r="T10" s="13"/>
      <c r="U10" s="14"/>
      <c r="V10" s="15"/>
      <c r="W10" s="13"/>
      <c r="X10" s="13"/>
      <c r="Y10" s="16"/>
      <c r="Z10" s="17"/>
      <c r="AA10" s="17"/>
      <c r="AB10" s="18"/>
      <c r="AC10" s="18"/>
    </row>
    <row r="11" spans="2:29" ht="20.100000000000001" customHeight="1" x14ac:dyDescent="0.4">
      <c r="B11" s="6"/>
      <c r="C11" s="4"/>
      <c r="D11" s="4"/>
      <c r="E11" s="11"/>
      <c r="F11" s="11"/>
      <c r="G11" s="12"/>
      <c r="H11" s="11"/>
      <c r="I11" s="11"/>
      <c r="J11" s="11"/>
      <c r="K11" s="13"/>
      <c r="L11" s="13"/>
      <c r="M11" s="13"/>
      <c r="N11" s="13"/>
      <c r="O11" s="13"/>
      <c r="P11" s="13"/>
      <c r="Q11" s="20"/>
      <c r="R11" s="13"/>
      <c r="S11" s="13"/>
      <c r="T11" s="13"/>
      <c r="U11" s="14"/>
      <c r="V11" s="15"/>
      <c r="W11" s="13"/>
      <c r="X11" s="13"/>
      <c r="Y11" s="19"/>
      <c r="Z11" s="17"/>
      <c r="AA11" s="17"/>
      <c r="AB11" s="18"/>
      <c r="AC11" s="18"/>
    </row>
    <row r="12" spans="2:29" ht="20.100000000000001" customHeight="1" x14ac:dyDescent="0.4">
      <c r="B12" s="6"/>
      <c r="E12" s="11"/>
      <c r="F12" s="11"/>
      <c r="G12" s="12"/>
      <c r="H12" s="11"/>
      <c r="I12" s="11"/>
      <c r="J12" s="11"/>
      <c r="K12" s="13"/>
      <c r="L12" s="13"/>
      <c r="M12" s="13"/>
      <c r="N12" s="13"/>
      <c r="O12" s="20"/>
      <c r="P12" s="13"/>
      <c r="Q12" s="20"/>
      <c r="R12" s="13"/>
      <c r="S12" s="13"/>
      <c r="T12" s="13"/>
      <c r="U12" s="14"/>
      <c r="V12" s="15"/>
      <c r="W12" s="13"/>
      <c r="X12" s="13"/>
      <c r="Y12" s="16"/>
      <c r="Z12" s="17"/>
      <c r="AA12" s="17"/>
      <c r="AB12" s="18"/>
      <c r="AC12" s="18"/>
    </row>
    <row r="13" spans="2:29" ht="20.100000000000001" customHeight="1" x14ac:dyDescent="0.4">
      <c r="B13" s="6"/>
      <c r="E13" s="11"/>
      <c r="F13" s="11"/>
      <c r="G13" s="12"/>
      <c r="H13" s="11"/>
      <c r="I13" s="11"/>
      <c r="J13" s="11"/>
      <c r="K13" s="13"/>
      <c r="L13" s="13"/>
      <c r="M13" s="13"/>
      <c r="N13" s="13"/>
      <c r="O13" s="13"/>
      <c r="P13" s="20"/>
      <c r="Q13" s="20"/>
      <c r="R13" s="13"/>
      <c r="S13" s="13"/>
      <c r="T13" s="13"/>
      <c r="U13" s="14"/>
      <c r="V13" s="15"/>
      <c r="W13" s="13"/>
      <c r="X13" s="13"/>
      <c r="Y13" s="19"/>
      <c r="Z13" s="17"/>
      <c r="AA13" s="17"/>
      <c r="AB13" s="18"/>
      <c r="AC13" s="18"/>
    </row>
    <row r="14" spans="2:29" ht="20.100000000000001" customHeight="1" x14ac:dyDescent="0.4">
      <c r="B14" s="6"/>
      <c r="E14" s="11"/>
      <c r="F14" s="11"/>
      <c r="G14" s="12"/>
      <c r="H14" s="11"/>
      <c r="I14" s="11"/>
      <c r="J14" s="11"/>
      <c r="K14" s="13"/>
      <c r="L14" s="13"/>
      <c r="M14" s="13"/>
      <c r="N14" s="13"/>
      <c r="O14" s="13"/>
      <c r="P14" s="13"/>
      <c r="Q14" s="20"/>
      <c r="R14" s="13"/>
      <c r="S14" s="13"/>
      <c r="T14" s="13"/>
      <c r="U14" s="14"/>
      <c r="V14" s="15"/>
      <c r="W14" s="13"/>
      <c r="X14" s="13"/>
      <c r="Y14" s="19"/>
      <c r="Z14" s="17"/>
      <c r="AA14" s="17"/>
      <c r="AB14" s="18"/>
      <c r="AC14" s="18"/>
    </row>
    <row r="15" spans="2:29" ht="20.100000000000001" customHeight="1" x14ac:dyDescent="0.4">
      <c r="B15" s="6"/>
      <c r="E15" s="11"/>
      <c r="F15" s="11"/>
      <c r="G15" s="12"/>
      <c r="H15" s="11"/>
      <c r="I15" s="11"/>
      <c r="J15" s="11"/>
      <c r="K15" s="13"/>
      <c r="L15" s="13"/>
      <c r="M15" s="13"/>
      <c r="N15" s="13"/>
      <c r="O15" s="20"/>
      <c r="P15" s="20"/>
      <c r="Q15" s="20"/>
      <c r="R15" s="13"/>
      <c r="S15" s="13"/>
      <c r="T15" s="13"/>
      <c r="U15" s="14"/>
      <c r="V15" s="15"/>
      <c r="W15" s="13"/>
      <c r="X15" s="13"/>
      <c r="Y15" s="19"/>
      <c r="Z15" s="17"/>
      <c r="AA15" s="17"/>
      <c r="AB15" s="18"/>
      <c r="AC15" s="18"/>
    </row>
    <row r="16" spans="2:29" ht="20.100000000000001" customHeight="1" x14ac:dyDescent="0.4">
      <c r="B16" s="6"/>
    </row>
    <row r="17" spans="2:2" ht="20.100000000000001" customHeight="1" x14ac:dyDescent="0.4">
      <c r="B17" s="6"/>
    </row>
    <row r="18" spans="2:2" ht="20.100000000000001" customHeight="1" x14ac:dyDescent="0.4">
      <c r="B18" s="6"/>
    </row>
    <row r="19" spans="2:2" ht="20.100000000000001" customHeight="1" x14ac:dyDescent="0.4">
      <c r="B19" s="6"/>
    </row>
    <row r="20" spans="2:2" ht="20.100000000000001" customHeight="1" x14ac:dyDescent="0.4">
      <c r="B20" s="6"/>
    </row>
    <row r="21" spans="2:2" ht="20.100000000000001" customHeight="1" x14ac:dyDescent="0.4">
      <c r="B21" s="6"/>
    </row>
    <row r="22" spans="2:2" ht="20.100000000000001" customHeight="1" x14ac:dyDescent="0.4">
      <c r="B22" s="6"/>
    </row>
    <row r="23" spans="2:2" ht="20.100000000000001" customHeight="1" x14ac:dyDescent="0.4">
      <c r="B23" s="6"/>
    </row>
    <row r="24" spans="2:2" ht="20.100000000000001" customHeight="1" x14ac:dyDescent="0.4">
      <c r="B24" s="6"/>
    </row>
    <row r="25" spans="2:2" ht="20.100000000000001" customHeight="1" x14ac:dyDescent="0.4">
      <c r="B25" s="6"/>
    </row>
    <row r="26" spans="2:2" ht="20.100000000000001" customHeight="1" x14ac:dyDescent="0.4">
      <c r="B26" s="6"/>
    </row>
    <row r="27" spans="2:2" ht="20.100000000000001" customHeight="1" x14ac:dyDescent="0.4">
      <c r="B27" s="6"/>
    </row>
    <row r="28" spans="2:2" ht="20.100000000000001" customHeight="1" x14ac:dyDescent="0.4">
      <c r="B28" s="6"/>
    </row>
    <row r="29" spans="2:2" ht="20.100000000000001" customHeight="1" x14ac:dyDescent="0.4">
      <c r="B29" s="6"/>
    </row>
  </sheetData>
  <mergeCells count="5">
    <mergeCell ref="B2:D2"/>
    <mergeCell ref="E2:G2"/>
    <mergeCell ref="H2:Y2"/>
    <mergeCell ref="Z2:AA2"/>
    <mergeCell ref="AB2:AC2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0F29-8BAB-4BBF-BC05-1B98320542B1}">
  <sheetPr>
    <pageSetUpPr fitToPage="1"/>
  </sheetPr>
  <dimension ref="B2:E24"/>
  <sheetViews>
    <sheetView tabSelected="1" topLeftCell="A8" zoomScaleNormal="100" workbookViewId="0">
      <selection activeCell="O28" sqref="O28"/>
    </sheetView>
  </sheetViews>
  <sheetFormatPr defaultRowHeight="18.75" x14ac:dyDescent="0.4"/>
  <cols>
    <col min="1" max="1" width="3.125" customWidth="1"/>
  </cols>
  <sheetData>
    <row r="2" spans="2:5" ht="19.5" thickBot="1" x14ac:dyDescent="0.45"/>
    <row r="3" spans="2:5" x14ac:dyDescent="0.4">
      <c r="B3" s="108" t="s">
        <v>0</v>
      </c>
      <c r="C3" s="109"/>
      <c r="D3" s="109"/>
      <c r="E3" s="110"/>
    </row>
    <row r="4" spans="2:5" ht="19.5" thickBot="1" x14ac:dyDescent="0.45">
      <c r="B4" s="111"/>
      <c r="C4" s="112"/>
      <c r="D4" s="112"/>
      <c r="E4" s="113"/>
    </row>
    <row r="5" spans="2:5" x14ac:dyDescent="0.4">
      <c r="B5" s="2"/>
      <c r="C5" s="2"/>
      <c r="D5" s="2"/>
      <c r="E5" s="2"/>
    </row>
    <row r="6" spans="2:5" x14ac:dyDescent="0.4">
      <c r="B6" s="2" t="s">
        <v>1</v>
      </c>
      <c r="C6" s="2"/>
      <c r="D6" s="2"/>
      <c r="E6" s="2"/>
    </row>
    <row r="7" spans="2:5" x14ac:dyDescent="0.4">
      <c r="B7" s="2" t="s">
        <v>2</v>
      </c>
      <c r="C7" s="2"/>
      <c r="D7" s="2"/>
      <c r="E7" s="2"/>
    </row>
    <row r="8" spans="2:5" x14ac:dyDescent="0.4">
      <c r="B8" s="2"/>
      <c r="C8" s="2"/>
      <c r="D8" s="2"/>
      <c r="E8" s="2"/>
    </row>
    <row r="9" spans="2:5" x14ac:dyDescent="0.4">
      <c r="B9" s="2" t="s">
        <v>3</v>
      </c>
      <c r="C9" s="2"/>
      <c r="D9" s="2"/>
      <c r="E9" s="2"/>
    </row>
    <row r="10" spans="2:5" x14ac:dyDescent="0.4">
      <c r="B10" s="2" t="s">
        <v>4</v>
      </c>
      <c r="C10" s="2"/>
      <c r="D10" s="2"/>
      <c r="E10" s="2"/>
    </row>
    <row r="11" spans="2:5" x14ac:dyDescent="0.4">
      <c r="B11" s="2" t="s">
        <v>9</v>
      </c>
      <c r="C11" s="2"/>
      <c r="D11" s="2"/>
      <c r="E11" s="2"/>
    </row>
    <row r="12" spans="2:5" x14ac:dyDescent="0.4">
      <c r="B12" s="2"/>
      <c r="C12" s="2"/>
      <c r="D12" s="2"/>
      <c r="E12" s="2"/>
    </row>
    <row r="13" spans="2:5" x14ac:dyDescent="0.4">
      <c r="B13" s="2" t="s">
        <v>5</v>
      </c>
      <c r="C13" s="2"/>
      <c r="D13" s="2"/>
      <c r="E13" s="2"/>
    </row>
    <row r="14" spans="2:5" x14ac:dyDescent="0.4">
      <c r="B14" s="2" t="s">
        <v>10</v>
      </c>
      <c r="C14" s="2"/>
      <c r="D14" s="2"/>
      <c r="E14" s="2"/>
    </row>
    <row r="15" spans="2:5" x14ac:dyDescent="0.4">
      <c r="B15" s="2" t="s">
        <v>11</v>
      </c>
      <c r="C15" s="2"/>
      <c r="D15" s="2"/>
      <c r="E15" s="2"/>
    </row>
    <row r="16" spans="2:5" x14ac:dyDescent="0.4">
      <c r="B16" s="2" t="s">
        <v>12</v>
      </c>
      <c r="C16" s="2"/>
      <c r="D16" s="2"/>
      <c r="E16" s="2"/>
    </row>
    <row r="17" spans="2:5" x14ac:dyDescent="0.4">
      <c r="B17" s="2"/>
      <c r="C17" s="2"/>
      <c r="D17" s="2"/>
      <c r="E17" s="2"/>
    </row>
    <row r="18" spans="2:5" x14ac:dyDescent="0.4">
      <c r="B18" s="2" t="s">
        <v>6</v>
      </c>
      <c r="C18" s="2"/>
      <c r="D18" s="2"/>
      <c r="E18" s="2"/>
    </row>
    <row r="19" spans="2:5" x14ac:dyDescent="0.4">
      <c r="B19" s="2" t="s">
        <v>7</v>
      </c>
      <c r="C19" s="2"/>
      <c r="D19" s="2"/>
      <c r="E19" s="2"/>
    </row>
    <row r="20" spans="2:5" x14ac:dyDescent="0.4">
      <c r="B20" s="2" t="s">
        <v>8</v>
      </c>
      <c r="C20" s="2"/>
      <c r="D20" s="2"/>
      <c r="E20" s="2"/>
    </row>
    <row r="21" spans="2:5" x14ac:dyDescent="0.4">
      <c r="B21" s="2"/>
      <c r="C21" s="2"/>
      <c r="D21" s="2"/>
      <c r="E21" s="2"/>
    </row>
    <row r="22" spans="2:5" x14ac:dyDescent="0.4">
      <c r="B22" s="2" t="s">
        <v>13</v>
      </c>
      <c r="C22" s="2"/>
      <c r="D22" s="2"/>
      <c r="E22" s="2"/>
    </row>
    <row r="23" spans="2:5" x14ac:dyDescent="0.4">
      <c r="B23" s="2" t="s">
        <v>14</v>
      </c>
      <c r="C23" s="2"/>
      <c r="D23" s="2"/>
      <c r="E23" s="2"/>
    </row>
    <row r="24" spans="2:5" x14ac:dyDescent="0.4">
      <c r="B24" s="2" t="s">
        <v>15</v>
      </c>
      <c r="C24" s="2"/>
      <c r="D24" s="2"/>
      <c r="E24" s="2"/>
    </row>
  </sheetData>
  <mergeCells count="1">
    <mergeCell ref="B3:E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小倉10R</vt:lpstr>
      <vt:lpstr>小倉11R</vt:lpstr>
      <vt:lpstr>阪急杯</vt:lpstr>
      <vt:lpstr>中山記念</vt:lpstr>
      <vt:lpstr>予備</vt:lpstr>
      <vt:lpstr>馬券術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熊谷 宜明</cp:lastModifiedBy>
  <cp:lastPrinted>2023-02-25T23:25:20Z</cp:lastPrinted>
  <dcterms:created xsi:type="dcterms:W3CDTF">2020-11-13T10:15:38Z</dcterms:created>
  <dcterms:modified xsi:type="dcterms:W3CDTF">2023-02-25T23:25:24Z</dcterms:modified>
</cp:coreProperties>
</file>