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レシピノート/レシピ該当馬リスト/"/>
    </mc:Choice>
  </mc:AlternateContent>
  <xr:revisionPtr revIDLastSave="74" documentId="8_{1E28453D-EC28-4353-AF50-8DBD22B3CBA3}" xr6:coauthVersionLast="45" xr6:coauthVersionMax="45" xr10:uidLastSave="{3AE23C40-537D-4001-ADD6-5D3FEF6D73B0}"/>
  <bookViews>
    <workbookView xWindow="-120" yWindow="-120" windowWidth="19440" windowHeight="15000" xr2:uid="{0D74964C-4871-4D97-AE6C-635519251E34}"/>
  </bookViews>
  <sheets>
    <sheet name="レシピ倶楽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7" i="2" l="1"/>
  <c r="R88" i="2"/>
  <c r="R89" i="2"/>
  <c r="P89" i="2"/>
  <c r="Q89" i="2"/>
  <c r="P58" i="2"/>
  <c r="Q58" i="2"/>
  <c r="P76" i="2" l="1"/>
  <c r="Q76" i="2"/>
  <c r="O76" i="2"/>
  <c r="N76" i="2"/>
  <c r="P12" i="2" l="1"/>
  <c r="Q12" i="2"/>
</calcChain>
</file>

<file path=xl/sharedStrings.xml><?xml version="1.0" encoding="utf-8"?>
<sst xmlns="http://schemas.openxmlformats.org/spreadsheetml/2006/main" count="330" uniqueCount="181">
  <si>
    <t>◆</t>
  </si>
  <si>
    <t>馬</t>
  </si>
  <si>
    <t>人気</t>
    <rPh sb="0" eb="2">
      <t>ニンキ</t>
    </rPh>
    <phoneticPr fontId="1"/>
  </si>
  <si>
    <t>着順</t>
    <rPh sb="0" eb="2">
      <t>チャクジュン</t>
    </rPh>
    <phoneticPr fontId="1"/>
  </si>
  <si>
    <t>単勝</t>
    <rPh sb="0" eb="2">
      <t>タンショウ</t>
    </rPh>
    <phoneticPr fontId="1"/>
  </si>
  <si>
    <t>複勝</t>
    <rPh sb="0" eb="2">
      <t>フクショウ</t>
    </rPh>
    <phoneticPr fontId="1"/>
  </si>
  <si>
    <t>2019.10.5土曜日</t>
    <rPh sb="9" eb="12">
      <t>ドヨウビ</t>
    </rPh>
    <phoneticPr fontId="1"/>
  </si>
  <si>
    <t>Ｃ</t>
  </si>
  <si>
    <t>Ｂ</t>
  </si>
  <si>
    <t>パイロテクニクス</t>
  </si>
  <si>
    <t>東京6</t>
    <rPh sb="0" eb="2">
      <t>トウキョウ</t>
    </rPh>
    <phoneticPr fontId="1"/>
  </si>
  <si>
    <t>ダ1400</t>
    <phoneticPr fontId="1"/>
  </si>
  <si>
    <t>血</t>
    <rPh sb="0" eb="1">
      <t>チ</t>
    </rPh>
    <phoneticPr fontId="1"/>
  </si>
  <si>
    <t>馬番</t>
    <rPh sb="0" eb="1">
      <t>ウマ</t>
    </rPh>
    <rPh sb="1" eb="2">
      <t>バン</t>
    </rPh>
    <phoneticPr fontId="1"/>
  </si>
  <si>
    <t>レシピ</t>
    <phoneticPr fontId="1"/>
  </si>
  <si>
    <t>券種</t>
    <rPh sb="0" eb="2">
      <t>ケンシュ</t>
    </rPh>
    <phoneticPr fontId="1"/>
  </si>
  <si>
    <t>ランク</t>
    <phoneticPr fontId="1"/>
  </si>
  <si>
    <t>馬名</t>
    <rPh sb="0" eb="2">
      <t>バメイ</t>
    </rPh>
    <phoneticPr fontId="1"/>
  </si>
  <si>
    <t>No.</t>
    <phoneticPr fontId="1"/>
  </si>
  <si>
    <t>勝率</t>
  </si>
  <si>
    <t>複勝率</t>
  </si>
  <si>
    <t>単回値</t>
    <rPh sb="0" eb="1">
      <t>タン</t>
    </rPh>
    <rPh sb="1" eb="2">
      <t>カイ</t>
    </rPh>
    <rPh sb="2" eb="3">
      <t>チ</t>
    </rPh>
    <phoneticPr fontId="1"/>
  </si>
  <si>
    <t>複回値</t>
    <rPh sb="0" eb="1">
      <t>フク</t>
    </rPh>
    <rPh sb="1" eb="2">
      <t>カイ</t>
    </rPh>
    <rPh sb="2" eb="3">
      <t>チ</t>
    </rPh>
    <phoneticPr fontId="1"/>
  </si>
  <si>
    <t>レース</t>
    <phoneticPr fontId="1"/>
  </si>
  <si>
    <t>コース</t>
    <phoneticPr fontId="1"/>
  </si>
  <si>
    <t>東京10</t>
    <rPh sb="0" eb="2">
      <t>トウキョウ</t>
    </rPh>
    <phoneticPr fontId="1"/>
  </si>
  <si>
    <t>ダ1600</t>
    <phoneticPr fontId="1"/>
  </si>
  <si>
    <t>バレッティ</t>
  </si>
  <si>
    <t>東京11</t>
    <rPh sb="0" eb="2">
      <t>トウキョウ</t>
    </rPh>
    <phoneticPr fontId="1"/>
  </si>
  <si>
    <t>芝1600</t>
    <rPh sb="0" eb="1">
      <t>シバ</t>
    </rPh>
    <phoneticPr fontId="1"/>
  </si>
  <si>
    <t>アブソルティスモ</t>
  </si>
  <si>
    <t>Ｓ</t>
  </si>
  <si>
    <t>エンジェルサークル</t>
  </si>
  <si>
    <t>東京12</t>
    <rPh sb="0" eb="2">
      <t>トウキョウ</t>
    </rPh>
    <phoneticPr fontId="1"/>
  </si>
  <si>
    <t>ブロードアリュール</t>
  </si>
  <si>
    <t>Ｃ</t>
    <phoneticPr fontId="1"/>
  </si>
  <si>
    <t>Ｂ</t>
    <phoneticPr fontId="1"/>
  </si>
  <si>
    <t>Ｓ</t>
    <phoneticPr fontId="1"/>
  </si>
  <si>
    <t>京都11</t>
    <rPh sb="0" eb="2">
      <t>キョウト</t>
    </rPh>
    <phoneticPr fontId="1"/>
  </si>
  <si>
    <t>芝16外</t>
    <rPh sb="0" eb="1">
      <t>シバ</t>
    </rPh>
    <rPh sb="3" eb="4">
      <t>ソト</t>
    </rPh>
    <phoneticPr fontId="1"/>
  </si>
  <si>
    <t>Ａ</t>
  </si>
  <si>
    <t>インスピレーション</t>
  </si>
  <si>
    <t>人気</t>
    <rPh sb="0" eb="2">
      <t>ニンキ</t>
    </rPh>
    <phoneticPr fontId="1"/>
  </si>
  <si>
    <t>着順</t>
    <rPh sb="0" eb="2">
      <t>チャクジュン</t>
    </rPh>
    <phoneticPr fontId="1"/>
  </si>
  <si>
    <t>単勝</t>
    <rPh sb="0" eb="2">
      <t>タンショウ</t>
    </rPh>
    <phoneticPr fontId="1"/>
  </si>
  <si>
    <t>複勝</t>
    <rPh sb="0" eb="2">
      <t>フクショウ</t>
    </rPh>
    <phoneticPr fontId="1"/>
  </si>
  <si>
    <t>2019.10.6日曜日</t>
    <rPh sb="9" eb="12">
      <t>ニチヨウビ</t>
    </rPh>
    <phoneticPr fontId="1"/>
  </si>
  <si>
    <t>配当額</t>
    <rPh sb="0" eb="2">
      <t>ハイトウ</t>
    </rPh>
    <rPh sb="2" eb="3">
      <t>ガク</t>
    </rPh>
    <phoneticPr fontId="1"/>
  </si>
  <si>
    <t>投資額</t>
    <rPh sb="0" eb="2">
      <t>トウシ</t>
    </rPh>
    <rPh sb="2" eb="3">
      <t>ガク</t>
    </rPh>
    <phoneticPr fontId="1"/>
  </si>
  <si>
    <t>収支</t>
    <rPh sb="0" eb="2">
      <t>シュウシ</t>
    </rPh>
    <phoneticPr fontId="1"/>
  </si>
  <si>
    <t>回収率</t>
    <rPh sb="0" eb="2">
      <t>カイシュウ</t>
    </rPh>
    <rPh sb="2" eb="3">
      <t>リツ</t>
    </rPh>
    <phoneticPr fontId="1"/>
  </si>
  <si>
    <t>東京3</t>
    <rPh sb="0" eb="2">
      <t>トウキョウ</t>
    </rPh>
    <phoneticPr fontId="1"/>
  </si>
  <si>
    <t>芝1600</t>
    <rPh sb="0" eb="1">
      <t>シバ</t>
    </rPh>
    <phoneticPr fontId="1"/>
  </si>
  <si>
    <t>マイネルシスネロス</t>
  </si>
  <si>
    <t>ツクバゴールド</t>
  </si>
  <si>
    <t>血</t>
    <rPh sb="0" eb="1">
      <t>チ</t>
    </rPh>
    <phoneticPr fontId="1"/>
  </si>
  <si>
    <t>コパノカーリング</t>
  </si>
  <si>
    <t>京都7</t>
    <rPh sb="0" eb="2">
      <t>キョウト</t>
    </rPh>
    <phoneticPr fontId="1"/>
  </si>
  <si>
    <t>ダ1400</t>
    <phoneticPr fontId="1"/>
  </si>
  <si>
    <t>Dr.コパ</t>
    <phoneticPr fontId="1"/>
  </si>
  <si>
    <t>リャスナ</t>
  </si>
  <si>
    <t>京都8</t>
    <rPh sb="0" eb="2">
      <t>キョウト</t>
    </rPh>
    <phoneticPr fontId="1"/>
  </si>
  <si>
    <t>芝16外</t>
    <rPh sb="0" eb="1">
      <t>シバ</t>
    </rPh>
    <rPh sb="3" eb="4">
      <t>ソト</t>
    </rPh>
    <phoneticPr fontId="1"/>
  </si>
  <si>
    <t>マジックバローズ</t>
  </si>
  <si>
    <t>東京8</t>
    <rPh sb="0" eb="2">
      <t>トウキョウ</t>
    </rPh>
    <phoneticPr fontId="1"/>
  </si>
  <si>
    <t>ダノンキングリー</t>
  </si>
  <si>
    <t>東京11</t>
    <rPh sb="0" eb="2">
      <t>トウキョウ</t>
    </rPh>
    <phoneticPr fontId="1"/>
  </si>
  <si>
    <t>芝1800</t>
    <rPh sb="0" eb="1">
      <t>シバ</t>
    </rPh>
    <phoneticPr fontId="1"/>
  </si>
  <si>
    <t>S</t>
    <phoneticPr fontId="1"/>
  </si>
  <si>
    <t>京都12</t>
    <rPh sb="0" eb="2">
      <t>キョウト</t>
    </rPh>
    <phoneticPr fontId="1"/>
  </si>
  <si>
    <t>芝1200</t>
    <rPh sb="0" eb="1">
      <t>シバ</t>
    </rPh>
    <phoneticPr fontId="1"/>
  </si>
  <si>
    <t>コンパウンダー</t>
  </si>
  <si>
    <t>BS</t>
  </si>
  <si>
    <t>ダイワエトワール</t>
  </si>
  <si>
    <t>SA</t>
  </si>
  <si>
    <t>メヌエット</t>
  </si>
  <si>
    <t>東京12</t>
    <rPh sb="0" eb="2">
      <t>トウキョウ</t>
    </rPh>
    <phoneticPr fontId="1"/>
  </si>
  <si>
    <t>ダ1600</t>
    <phoneticPr fontId="1"/>
  </si>
  <si>
    <t>SS</t>
    <phoneticPr fontId="1"/>
  </si>
  <si>
    <t>割引データ</t>
    <rPh sb="0" eb="2">
      <t>ワリビキ</t>
    </rPh>
    <phoneticPr fontId="1"/>
  </si>
  <si>
    <t>血</t>
    <rPh sb="0" eb="1">
      <t>チ</t>
    </rPh>
    <phoneticPr fontId="1"/>
  </si>
  <si>
    <t>６頭</t>
    <rPh sb="1" eb="2">
      <t>トウ</t>
    </rPh>
    <phoneticPr fontId="1"/>
  </si>
  <si>
    <t>９頭</t>
    <rPh sb="1" eb="2">
      <t>トウ</t>
    </rPh>
    <phoneticPr fontId="1"/>
  </si>
  <si>
    <t>ＥＺ－ＷＩＮ評価上位馬成績</t>
    <rPh sb="6" eb="8">
      <t>ヒョウカ</t>
    </rPh>
    <rPh sb="8" eb="10">
      <t>ジョウイ</t>
    </rPh>
    <rPh sb="10" eb="11">
      <t>バ</t>
    </rPh>
    <rPh sb="11" eb="13">
      <t>セイセキ</t>
    </rPh>
    <phoneticPr fontId="1"/>
  </si>
  <si>
    <t>19.10.5</t>
    <phoneticPr fontId="1"/>
  </si>
  <si>
    <t>東京１１</t>
    <rPh sb="0" eb="2">
      <t>トウキョウ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</si>
  <si>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</si>
  <si>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</si>
  <si>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</si>
  <si>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</si>
  <si>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</si>
  <si>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5人</t>
    <rPh sb="1" eb="2">
      <t>ニン</t>
    </rPh>
    <phoneticPr fontId="1"/>
  </si>
  <si>
    <t>3人</t>
    <rPh sb="1" eb="2">
      <t>ニン</t>
    </rPh>
    <phoneticPr fontId="1"/>
  </si>
  <si>
    <t>1人</t>
    <rPh sb="1" eb="2">
      <t>ニン</t>
    </rPh>
    <phoneticPr fontId="1"/>
  </si>
  <si>
    <t>4人</t>
    <rPh sb="1" eb="2">
      <t>ニン</t>
    </rPh>
    <phoneticPr fontId="1"/>
  </si>
  <si>
    <t>2人</t>
    <rPh sb="1" eb="2">
      <t>ニン</t>
    </rPh>
    <phoneticPr fontId="1"/>
  </si>
  <si>
    <t>8人</t>
    <rPh sb="1" eb="2">
      <t>ニン</t>
    </rPh>
    <phoneticPr fontId="1"/>
  </si>
  <si>
    <t>9人</t>
    <rPh sb="1" eb="2">
      <t>ニン</t>
    </rPh>
    <phoneticPr fontId="1"/>
  </si>
  <si>
    <t>開催日</t>
    <rPh sb="0" eb="3">
      <t>カイサイビ</t>
    </rPh>
    <phoneticPr fontId="1"/>
  </si>
  <si>
    <t>場所</t>
    <rPh sb="0" eb="2">
      <t>バショ</t>
    </rPh>
    <phoneticPr fontId="1"/>
  </si>
  <si>
    <t>19.10.6</t>
    <phoneticPr fontId="1"/>
  </si>
  <si>
    <t>6人</t>
    <rPh sb="1" eb="2">
      <t>ニン</t>
    </rPh>
    <phoneticPr fontId="1"/>
  </si>
  <si>
    <t>週合計</t>
    <rPh sb="0" eb="1">
      <t>シュウ</t>
    </rPh>
    <rPh sb="1" eb="3">
      <t>ゴウケイ</t>
    </rPh>
    <phoneticPr fontId="1"/>
  </si>
  <si>
    <t>単複計</t>
    <rPh sb="0" eb="2">
      <t>タンプク</t>
    </rPh>
    <rPh sb="2" eb="3">
      <t>ケイ</t>
    </rPh>
    <phoneticPr fontId="1"/>
  </si>
  <si>
    <t>10.12土曜</t>
    <rPh sb="5" eb="7">
      <t>ドヨウ</t>
    </rPh>
    <phoneticPr fontId="1"/>
  </si>
  <si>
    <t>台風の為東京開催中止で配信せず</t>
    <rPh sb="0" eb="2">
      <t>タイフウ</t>
    </rPh>
    <rPh sb="3" eb="4">
      <t>タメ</t>
    </rPh>
    <rPh sb="4" eb="6">
      <t>トウキョウ</t>
    </rPh>
    <rPh sb="6" eb="8">
      <t>カイサイ</t>
    </rPh>
    <rPh sb="8" eb="10">
      <t>チュウシ</t>
    </rPh>
    <rPh sb="11" eb="13">
      <t>ハイシン</t>
    </rPh>
    <phoneticPr fontId="1"/>
  </si>
  <si>
    <t>↓↓↓</t>
    <phoneticPr fontId="1"/>
  </si>
  <si>
    <t>代替え開催　10.15火曜日</t>
    <rPh sb="0" eb="2">
      <t>ダイガ</t>
    </rPh>
    <rPh sb="3" eb="5">
      <t>カイサイ</t>
    </rPh>
    <rPh sb="11" eb="14">
      <t>カヨウビ</t>
    </rPh>
    <phoneticPr fontId="1"/>
  </si>
  <si>
    <t>ファイブリーフ</t>
  </si>
  <si>
    <t>東京４</t>
    <rPh sb="0" eb="2">
      <t>トウキョウ</t>
    </rPh>
    <phoneticPr fontId="1"/>
  </si>
  <si>
    <t>ダ1400</t>
    <phoneticPr fontId="1"/>
  </si>
  <si>
    <t>血</t>
    <rPh sb="0" eb="1">
      <t>チ</t>
    </rPh>
    <phoneticPr fontId="1"/>
  </si>
  <si>
    <t>C</t>
    <phoneticPr fontId="1"/>
  </si>
  <si>
    <t>B</t>
    <phoneticPr fontId="1"/>
  </si>
  <si>
    <t>重馬場限定条件つき</t>
    <rPh sb="0" eb="1">
      <t>オモ</t>
    </rPh>
    <rPh sb="1" eb="3">
      <t>ババ</t>
    </rPh>
    <rPh sb="3" eb="5">
      <t>ゲンテイ</t>
    </rPh>
    <rPh sb="5" eb="7">
      <t>ジョウケン</t>
    </rPh>
    <phoneticPr fontId="1"/>
  </si>
  <si>
    <t>アンジェリーブル</t>
  </si>
  <si>
    <t>東京6</t>
    <rPh sb="0" eb="2">
      <t>トウキョウ</t>
    </rPh>
    <phoneticPr fontId="1"/>
  </si>
  <si>
    <t>代替えは10.21月曜日開催</t>
    <rPh sb="0" eb="2">
      <t>ダイガ</t>
    </rPh>
    <rPh sb="9" eb="12">
      <t>ゲツヨウビ</t>
    </rPh>
    <rPh sb="12" eb="14">
      <t>カイサイ</t>
    </rPh>
    <phoneticPr fontId="1"/>
  </si>
  <si>
    <t>10.13日曜日東京</t>
    <rPh sb="5" eb="8">
      <t>ニチヨウビ</t>
    </rPh>
    <rPh sb="8" eb="10">
      <t>トウキョウ</t>
    </rPh>
    <phoneticPr fontId="1"/>
  </si>
  <si>
    <t>SB</t>
  </si>
  <si>
    <t>ディキシーナイト</t>
  </si>
  <si>
    <t>ウィンドライジズ</t>
  </si>
  <si>
    <t>東京11</t>
    <rPh sb="0" eb="2">
      <t>トウキョウ</t>
    </rPh>
    <phoneticPr fontId="1"/>
  </si>
  <si>
    <t>芝1400</t>
    <rPh sb="0" eb="1">
      <t>シバ</t>
    </rPh>
    <phoneticPr fontId="1"/>
  </si>
  <si>
    <t>コパノチャーリー</t>
  </si>
  <si>
    <t>京都11</t>
    <rPh sb="0" eb="2">
      <t>キョウト</t>
    </rPh>
    <phoneticPr fontId="1"/>
  </si>
  <si>
    <t>ダ1800</t>
    <phoneticPr fontId="1"/>
  </si>
  <si>
    <t>風水馬券</t>
    <rPh sb="0" eb="2">
      <t>フウスイ</t>
    </rPh>
    <rPh sb="2" eb="4">
      <t>バケン</t>
    </rPh>
    <phoneticPr fontId="1"/>
  </si>
  <si>
    <t>10.14月曜祝日</t>
    <rPh sb="5" eb="7">
      <t>ゲツヨウ</t>
    </rPh>
    <rPh sb="7" eb="9">
      <t>シュクジツ</t>
    </rPh>
    <phoneticPr fontId="1"/>
  </si>
  <si>
    <t>キヨセ</t>
  </si>
  <si>
    <t>ムーランアンディゴ</t>
  </si>
  <si>
    <t>東京１</t>
    <rPh sb="0" eb="2">
      <t>トウキョウ</t>
    </rPh>
    <phoneticPr fontId="1"/>
  </si>
  <si>
    <t>生</t>
  </si>
  <si>
    <t>フェルミスフィア</t>
  </si>
  <si>
    <t>新</t>
  </si>
  <si>
    <t>S</t>
  </si>
  <si>
    <t>スピランセス</t>
  </si>
  <si>
    <t>東京4</t>
    <rPh sb="0" eb="2">
      <t>トウキョウ</t>
    </rPh>
    <phoneticPr fontId="1"/>
  </si>
  <si>
    <t>芝1600</t>
    <rPh sb="0" eb="1">
      <t>シバ</t>
    </rPh>
    <phoneticPr fontId="1"/>
  </si>
  <si>
    <t>オースミカテドラル</t>
  </si>
  <si>
    <t>東京10</t>
    <rPh sb="0" eb="2">
      <t>トウキョウ</t>
    </rPh>
    <phoneticPr fontId="1"/>
  </si>
  <si>
    <t>アルメリアブルーム</t>
  </si>
  <si>
    <t>京都10</t>
    <rPh sb="0" eb="2">
      <t>キョウト</t>
    </rPh>
    <phoneticPr fontId="1"/>
  </si>
  <si>
    <t>芝2000</t>
    <rPh sb="0" eb="1">
      <t>シバ</t>
    </rPh>
    <phoneticPr fontId="1"/>
  </si>
  <si>
    <t>ジョイフル</t>
  </si>
  <si>
    <t>京路11</t>
    <rPh sb="0" eb="1">
      <t>キョウ</t>
    </rPh>
    <rPh sb="1" eb="2">
      <t>ロ</t>
    </rPh>
    <phoneticPr fontId="1"/>
  </si>
  <si>
    <t>芝1200</t>
    <rPh sb="0" eb="1">
      <t>シバ</t>
    </rPh>
    <phoneticPr fontId="1"/>
  </si>
  <si>
    <t>19.10.13</t>
    <phoneticPr fontId="1"/>
  </si>
  <si>
    <t>京都11R</t>
    <rPh sb="0" eb="2">
      <t>キョウト</t>
    </rPh>
    <phoneticPr fontId="1"/>
  </si>
  <si>
    <t>秋華賞</t>
    <rPh sb="0" eb="3">
      <t>シュウカショウ</t>
    </rPh>
    <phoneticPr fontId="1"/>
  </si>
  <si>
    <t>19.10.14</t>
    <phoneticPr fontId="1"/>
  </si>
  <si>
    <t>東京11R</t>
    <rPh sb="0" eb="2">
      <t>トウキョウ</t>
    </rPh>
    <phoneticPr fontId="1"/>
  </si>
  <si>
    <t>府中牝馬</t>
    <rPh sb="0" eb="2">
      <t>フチュウ</t>
    </rPh>
    <rPh sb="2" eb="4">
      <t>ヒンバ</t>
    </rPh>
    <phoneticPr fontId="1"/>
  </si>
  <si>
    <t>3人</t>
    <rPh sb="1" eb="2">
      <t>ニン</t>
    </rPh>
    <phoneticPr fontId="1"/>
  </si>
  <si>
    <t>1人</t>
    <rPh sb="1" eb="2">
      <t>ニン</t>
    </rPh>
    <phoneticPr fontId="1"/>
  </si>
  <si>
    <t>10人</t>
    <rPh sb="2" eb="3">
      <t>ニン</t>
    </rPh>
    <phoneticPr fontId="1"/>
  </si>
  <si>
    <t>4人</t>
    <rPh sb="1" eb="2">
      <t>ニン</t>
    </rPh>
    <phoneticPr fontId="1"/>
  </si>
  <si>
    <t>7人</t>
    <rPh sb="1" eb="2">
      <t>ニン</t>
    </rPh>
    <phoneticPr fontId="1"/>
  </si>
  <si>
    <t>１位から４位BOX</t>
    <rPh sb="1" eb="2">
      <t>イ</t>
    </rPh>
    <rPh sb="5" eb="6">
      <t>イ</t>
    </rPh>
    <phoneticPr fontId="1"/>
  </si>
  <si>
    <t>ワイド</t>
  </si>
  <si>
    <t>9人</t>
    <rPh sb="1" eb="2">
      <t>ニン</t>
    </rPh>
    <phoneticPr fontId="1"/>
  </si>
  <si>
    <t>2人</t>
    <rPh sb="1" eb="2">
      <t>ニン</t>
    </rPh>
    <phoneticPr fontId="1"/>
  </si>
  <si>
    <t>３連単</t>
    <rPh sb="1" eb="2">
      <t>レン</t>
    </rPh>
    <rPh sb="2" eb="3">
      <t>タン</t>
    </rPh>
    <phoneticPr fontId="1"/>
  </si>
  <si>
    <t>３連複</t>
    <rPh sb="1" eb="3">
      <t>レンプク</t>
    </rPh>
    <phoneticPr fontId="1"/>
  </si>
  <si>
    <t>馬単</t>
    <rPh sb="0" eb="1">
      <t>ウマ</t>
    </rPh>
    <rPh sb="1" eb="2">
      <t>タン</t>
    </rPh>
    <phoneticPr fontId="1"/>
  </si>
  <si>
    <t>馬連</t>
    <rPh sb="0" eb="2">
      <t>ウマレン</t>
    </rPh>
    <phoneticPr fontId="1"/>
  </si>
  <si>
    <t>単勝</t>
    <rPh sb="0" eb="2">
      <t>タンショウ</t>
    </rPh>
    <phoneticPr fontId="1"/>
  </si>
  <si>
    <t>複勝</t>
    <rPh sb="0" eb="2">
      <t>フクショウ</t>
    </rPh>
    <phoneticPr fontId="1"/>
  </si>
  <si>
    <t>単勝率・複勝率</t>
    <rPh sb="0" eb="2">
      <t>タンショウ</t>
    </rPh>
    <rPh sb="2" eb="3">
      <t>リツ</t>
    </rPh>
    <rPh sb="4" eb="6">
      <t>フクショウ</t>
    </rPh>
    <rPh sb="6" eb="7">
      <t>リツ</t>
    </rPh>
    <phoneticPr fontId="1"/>
  </si>
  <si>
    <t>回収率</t>
    <rPh sb="0" eb="2">
      <t>カイシュウ</t>
    </rPh>
    <rPh sb="2" eb="3">
      <t>リツ</t>
    </rPh>
    <phoneticPr fontId="1"/>
  </si>
  <si>
    <t>総回収率</t>
    <rPh sb="0" eb="1">
      <t>ソウ</t>
    </rPh>
    <rPh sb="1" eb="3">
      <t>カイシュウ</t>
    </rPh>
    <rPh sb="3" eb="4">
      <t>リツ</t>
    </rPh>
    <phoneticPr fontId="1"/>
  </si>
  <si>
    <t>投資馬券レシピ該当馬週計（１２頭）</t>
    <rPh sb="0" eb="2">
      <t>トウシ</t>
    </rPh>
    <rPh sb="2" eb="4">
      <t>バケン</t>
    </rPh>
    <rPh sb="7" eb="9">
      <t>ガイトウ</t>
    </rPh>
    <rPh sb="9" eb="10">
      <t>バ</t>
    </rPh>
    <rPh sb="10" eb="12">
      <t>シュウケイ</t>
    </rPh>
    <rPh sb="15" eb="16">
      <t>トウ</t>
    </rPh>
    <phoneticPr fontId="1"/>
  </si>
  <si>
    <t>５頭</t>
    <rPh sb="1" eb="2">
      <t>トウ</t>
    </rPh>
    <phoneticPr fontId="1"/>
  </si>
  <si>
    <t>７頭</t>
    <rPh sb="1" eb="2">
      <t>トウ</t>
    </rPh>
    <phoneticPr fontId="1"/>
  </si>
  <si>
    <t>投資馬券レシピ該当馬１０月週計（27頭）</t>
    <rPh sb="0" eb="2">
      <t>トウシ</t>
    </rPh>
    <rPh sb="2" eb="4">
      <t>バケン</t>
    </rPh>
    <rPh sb="7" eb="9">
      <t>ガイトウ</t>
    </rPh>
    <rPh sb="9" eb="10">
      <t>バ</t>
    </rPh>
    <rPh sb="12" eb="13">
      <t>ガツ</t>
    </rPh>
    <rPh sb="13" eb="15">
      <t>シュウケイ</t>
    </rPh>
    <rPh sb="18" eb="19">
      <t>トウ</t>
    </rPh>
    <phoneticPr fontId="1"/>
  </si>
  <si>
    <t>回収額（払戻総額）</t>
    <rPh sb="0" eb="2">
      <t>カイシュウ</t>
    </rPh>
    <rPh sb="2" eb="3">
      <t>ガク</t>
    </rPh>
    <rPh sb="4" eb="6">
      <t>ハライモドシ</t>
    </rPh>
    <rPh sb="6" eb="8">
      <t>ソウガク</t>
    </rPh>
    <phoneticPr fontId="1"/>
  </si>
  <si>
    <t>合計</t>
    <rPh sb="0" eb="2">
      <t>ゴウケイ</t>
    </rPh>
    <phoneticPr fontId="1"/>
  </si>
  <si>
    <t>10月</t>
    <rPh sb="2" eb="3">
      <t>ガツ</t>
    </rPh>
    <phoneticPr fontId="1"/>
  </si>
  <si>
    <t>2週</t>
    <rPh sb="1" eb="2">
      <t>シュウ</t>
    </rPh>
    <phoneticPr fontId="1"/>
  </si>
  <si>
    <t>1週</t>
    <rPh sb="1" eb="2">
      <t>シュウ</t>
    </rPh>
    <phoneticPr fontId="1"/>
  </si>
  <si>
    <t>10月計</t>
    <rPh sb="2" eb="3">
      <t>ガツ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</si>
</sst>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1"/>
      <color rgb="FFFF0000"/>
      <name val="HGSｺﾞｼｯｸE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6FF33"/>
      <color rgb="FFFF99FF"/>
      <color rgb="FFCCFF99"/>
      <color rgb="FF66FF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7208-62E2-410F-8B0A-DE40A80C71F2}">
  <dimension ref="B1:R96"/>
  <sheetViews>
    <sheetView tabSelected="1" workbookViewId="0"/>
  </sheetViews>
  <sheetFormatPr defaultRowHeight="21" customHeight="1" x14ac:dyDescent="0.4"/>
  <cols>
    <col min="1" max="1" width="2.5" style="1" customWidth="1"/>
    <col min="2" max="3" width="9" style="1"/>
    <col min="4" max="8" width="4.125" style="1" customWidth="1"/>
    <col min="9" max="9" width="19.5" style="1" customWidth="1"/>
    <col min="10" max="13" width="7.125" style="1" customWidth="1"/>
    <col min="14" max="15" width="4.375" style="1" customWidth="1"/>
    <col min="16" max="16" width="7.625" style="1" customWidth="1"/>
    <col min="17" max="17" width="6.75" style="1" customWidth="1"/>
    <col min="18" max="16384" width="9" style="1"/>
  </cols>
  <sheetData>
    <row r="1" spans="2:17" ht="21" customHeight="1" thickBot="1" x14ac:dyDescent="0.45"/>
    <row r="2" spans="2:17" ht="21" customHeight="1" thickBot="1" x14ac:dyDescent="0.45">
      <c r="B2" s="49" t="s">
        <v>6</v>
      </c>
      <c r="C2" s="50"/>
      <c r="D2" s="51"/>
    </row>
    <row r="4" spans="2:17" s="4" customFormat="1" ht="44.25" customHeight="1" x14ac:dyDescent="0.4">
      <c r="B4" s="8" t="s">
        <v>23</v>
      </c>
      <c r="C4" s="8" t="s">
        <v>24</v>
      </c>
      <c r="D4" s="8" t="s">
        <v>13</v>
      </c>
      <c r="E4" s="8" t="s">
        <v>14</v>
      </c>
      <c r="F4" s="8" t="s">
        <v>18</v>
      </c>
      <c r="G4" s="8" t="s">
        <v>15</v>
      </c>
      <c r="H4" s="8" t="s">
        <v>16</v>
      </c>
      <c r="I4" s="8" t="s">
        <v>17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42</v>
      </c>
      <c r="O4" s="8" t="s">
        <v>43</v>
      </c>
      <c r="P4" s="8" t="s">
        <v>44</v>
      </c>
      <c r="Q4" s="8" t="s">
        <v>45</v>
      </c>
    </row>
    <row r="5" spans="2:17" ht="21" customHeight="1" x14ac:dyDescent="0.4">
      <c r="B5" s="20" t="s">
        <v>10</v>
      </c>
      <c r="C5" s="2" t="s">
        <v>11</v>
      </c>
      <c r="D5" s="2">
        <v>13</v>
      </c>
      <c r="E5" s="19" t="s">
        <v>12</v>
      </c>
      <c r="F5" s="2">
        <v>32</v>
      </c>
      <c r="G5" s="2" t="s">
        <v>7</v>
      </c>
      <c r="H5" s="18" t="s">
        <v>8</v>
      </c>
      <c r="I5" s="2" t="s">
        <v>9</v>
      </c>
      <c r="J5" s="5">
        <v>0.14299999999999999</v>
      </c>
      <c r="K5" s="6">
        <v>0.71399999999999997</v>
      </c>
      <c r="L5" s="2">
        <v>310</v>
      </c>
      <c r="M5" s="7">
        <v>187</v>
      </c>
      <c r="N5" s="3">
        <v>2</v>
      </c>
      <c r="O5" s="17">
        <v>2</v>
      </c>
      <c r="P5" s="3">
        <v>0</v>
      </c>
      <c r="Q5" s="3">
        <v>160</v>
      </c>
    </row>
    <row r="6" spans="2:17" ht="21" customHeight="1" x14ac:dyDescent="0.4">
      <c r="B6" s="20" t="s">
        <v>25</v>
      </c>
      <c r="C6" s="2" t="s">
        <v>26</v>
      </c>
      <c r="D6" s="2">
        <v>10</v>
      </c>
      <c r="E6" s="19" t="s">
        <v>12</v>
      </c>
      <c r="F6" s="2">
        <v>0</v>
      </c>
      <c r="G6" s="2" t="s">
        <v>7</v>
      </c>
      <c r="H6" s="18" t="s">
        <v>8</v>
      </c>
      <c r="I6" s="2" t="s">
        <v>27</v>
      </c>
      <c r="J6" s="5">
        <v>8.3000000000000004E-2</v>
      </c>
      <c r="K6" s="6">
        <v>0.66700000000000004</v>
      </c>
      <c r="L6" s="2">
        <v>32</v>
      </c>
      <c r="M6" s="7">
        <v>135</v>
      </c>
      <c r="N6" s="3">
        <v>6</v>
      </c>
      <c r="O6" s="19">
        <v>1</v>
      </c>
      <c r="P6" s="3">
        <v>1910</v>
      </c>
      <c r="Q6" s="3">
        <v>350</v>
      </c>
    </row>
    <row r="7" spans="2:17" ht="21" customHeight="1" x14ac:dyDescent="0.4">
      <c r="B7" s="54" t="s">
        <v>28</v>
      </c>
      <c r="C7" s="42" t="s">
        <v>29</v>
      </c>
      <c r="D7" s="2">
        <v>8</v>
      </c>
      <c r="E7" s="19" t="s">
        <v>12</v>
      </c>
      <c r="F7" s="2">
        <v>16</v>
      </c>
      <c r="G7" s="2" t="s">
        <v>7</v>
      </c>
      <c r="H7" s="18" t="s">
        <v>8</v>
      </c>
      <c r="I7" s="2" t="s">
        <v>30</v>
      </c>
      <c r="J7" s="11">
        <v>0.222</v>
      </c>
      <c r="K7" s="15">
        <v>0.88900000000000001</v>
      </c>
      <c r="L7" s="2">
        <v>141</v>
      </c>
      <c r="M7" s="7">
        <v>133</v>
      </c>
      <c r="N7" s="3">
        <v>3</v>
      </c>
      <c r="O7" s="18">
        <v>3</v>
      </c>
      <c r="P7" s="3">
        <v>0</v>
      </c>
      <c r="Q7" s="3">
        <v>120</v>
      </c>
    </row>
    <row r="8" spans="2:17" ht="21" customHeight="1" x14ac:dyDescent="0.4">
      <c r="B8" s="54"/>
      <c r="C8" s="42"/>
      <c r="D8" s="2">
        <v>9</v>
      </c>
      <c r="E8" s="2" t="s">
        <v>1</v>
      </c>
      <c r="F8" s="2">
        <v>85</v>
      </c>
      <c r="G8" s="2" t="s">
        <v>35</v>
      </c>
      <c r="H8" s="14" t="s">
        <v>31</v>
      </c>
      <c r="I8" s="42" t="s">
        <v>32</v>
      </c>
      <c r="J8" s="11">
        <v>0.222</v>
      </c>
      <c r="K8" s="12">
        <v>0.77800000000000002</v>
      </c>
      <c r="L8" s="2">
        <v>356</v>
      </c>
      <c r="M8" s="13">
        <v>256</v>
      </c>
      <c r="N8" s="46">
        <v>5</v>
      </c>
      <c r="O8" s="46">
        <v>5</v>
      </c>
      <c r="P8" s="46">
        <v>0</v>
      </c>
      <c r="Q8" s="46">
        <v>0</v>
      </c>
    </row>
    <row r="9" spans="2:17" ht="21" customHeight="1" x14ac:dyDescent="0.4">
      <c r="B9" s="54"/>
      <c r="C9" s="42"/>
      <c r="D9" s="2"/>
      <c r="E9" s="19" t="s">
        <v>12</v>
      </c>
      <c r="F9" s="2">
        <v>48</v>
      </c>
      <c r="G9" s="2" t="s">
        <v>36</v>
      </c>
      <c r="H9" s="14" t="s">
        <v>37</v>
      </c>
      <c r="I9" s="42"/>
      <c r="J9" s="12">
        <v>0.55600000000000005</v>
      </c>
      <c r="K9" s="12">
        <v>0.88900000000000001</v>
      </c>
      <c r="L9" s="13">
        <v>831</v>
      </c>
      <c r="M9" s="13">
        <v>368</v>
      </c>
      <c r="N9" s="47"/>
      <c r="O9" s="47"/>
      <c r="P9" s="47"/>
      <c r="Q9" s="47"/>
    </row>
    <row r="10" spans="2:17" ht="21" customHeight="1" x14ac:dyDescent="0.4">
      <c r="B10" s="20" t="s">
        <v>33</v>
      </c>
      <c r="C10" s="2" t="s">
        <v>11</v>
      </c>
      <c r="D10" s="2">
        <v>7</v>
      </c>
      <c r="E10" s="19" t="s">
        <v>12</v>
      </c>
      <c r="F10" s="2">
        <v>9</v>
      </c>
      <c r="G10" s="2" t="s">
        <v>7</v>
      </c>
      <c r="H10" s="18" t="s">
        <v>8</v>
      </c>
      <c r="I10" s="2" t="s">
        <v>34</v>
      </c>
      <c r="J10" s="9">
        <v>0.308</v>
      </c>
      <c r="K10" s="10">
        <v>0.69199999999999995</v>
      </c>
      <c r="L10" s="2">
        <v>143</v>
      </c>
      <c r="M10" s="7">
        <v>164</v>
      </c>
      <c r="N10" s="3">
        <v>1</v>
      </c>
      <c r="O10" s="18">
        <v>3</v>
      </c>
      <c r="P10" s="3">
        <v>0</v>
      </c>
      <c r="Q10" s="3">
        <v>190</v>
      </c>
    </row>
    <row r="11" spans="2:17" ht="21" customHeight="1" x14ac:dyDescent="0.4">
      <c r="B11" s="21" t="s">
        <v>38</v>
      </c>
      <c r="C11" s="2" t="s">
        <v>39</v>
      </c>
      <c r="D11" s="2">
        <v>5</v>
      </c>
      <c r="E11" s="2" t="s">
        <v>1</v>
      </c>
      <c r="F11" s="2">
        <v>1</v>
      </c>
      <c r="G11" s="2" t="s">
        <v>8</v>
      </c>
      <c r="H11" s="17" t="s">
        <v>40</v>
      </c>
      <c r="I11" s="2" t="s">
        <v>41</v>
      </c>
      <c r="J11" s="16">
        <v>0.28599999999999998</v>
      </c>
      <c r="K11" s="16">
        <v>0.57099999999999995</v>
      </c>
      <c r="L11" s="17">
        <v>1040</v>
      </c>
      <c r="M11" s="17">
        <v>314</v>
      </c>
      <c r="N11" s="3">
        <v>4</v>
      </c>
      <c r="O11" s="3">
        <v>10</v>
      </c>
      <c r="P11" s="3">
        <v>0</v>
      </c>
      <c r="Q11" s="3">
        <v>0</v>
      </c>
    </row>
    <row r="12" spans="2:17" ht="21" customHeight="1" x14ac:dyDescent="0.4">
      <c r="I12" s="1" t="s">
        <v>81</v>
      </c>
      <c r="N12" s="42" t="s">
        <v>47</v>
      </c>
      <c r="O12" s="42"/>
      <c r="P12" s="22">
        <f>SUM(P5:P11)</f>
        <v>1910</v>
      </c>
      <c r="Q12" s="22">
        <f>SUM(Q5:Q11)</f>
        <v>820</v>
      </c>
    </row>
    <row r="13" spans="2:17" ht="21" customHeight="1" x14ac:dyDescent="0.4">
      <c r="N13" s="42" t="s">
        <v>48</v>
      </c>
      <c r="O13" s="42"/>
      <c r="P13" s="22">
        <v>-600</v>
      </c>
      <c r="Q13" s="22">
        <v>-600</v>
      </c>
    </row>
    <row r="14" spans="2:17" ht="21" customHeight="1" x14ac:dyDescent="0.4">
      <c r="N14" s="42" t="s">
        <v>49</v>
      </c>
      <c r="O14" s="42"/>
      <c r="P14" s="22">
        <v>1310</v>
      </c>
      <c r="Q14" s="22">
        <v>220</v>
      </c>
    </row>
    <row r="15" spans="2:17" ht="21" customHeight="1" x14ac:dyDescent="0.4">
      <c r="N15" s="42" t="s">
        <v>50</v>
      </c>
      <c r="O15" s="42"/>
      <c r="P15" s="9">
        <v>3.18</v>
      </c>
      <c r="Q15" s="9">
        <v>1.36</v>
      </c>
    </row>
    <row r="16" spans="2:17" ht="21" customHeight="1" thickBot="1" x14ac:dyDescent="0.45"/>
    <row r="17" spans="2:17" ht="21" customHeight="1" thickBot="1" x14ac:dyDescent="0.45">
      <c r="B17" s="49" t="s">
        <v>46</v>
      </c>
      <c r="C17" s="50"/>
      <c r="D17" s="51"/>
    </row>
    <row r="19" spans="2:17" ht="45" customHeight="1" x14ac:dyDescent="0.4">
      <c r="B19" s="8" t="s">
        <v>23</v>
      </c>
      <c r="C19" s="8" t="s">
        <v>24</v>
      </c>
      <c r="D19" s="8" t="s">
        <v>13</v>
      </c>
      <c r="E19" s="8" t="s">
        <v>14</v>
      </c>
      <c r="F19" s="8" t="s">
        <v>18</v>
      </c>
      <c r="G19" s="8" t="s">
        <v>15</v>
      </c>
      <c r="H19" s="8" t="s">
        <v>16</v>
      </c>
      <c r="I19" s="8" t="s">
        <v>17</v>
      </c>
      <c r="J19" s="8" t="s">
        <v>19</v>
      </c>
      <c r="K19" s="8" t="s">
        <v>20</v>
      </c>
      <c r="L19" s="8" t="s">
        <v>21</v>
      </c>
      <c r="M19" s="8" t="s">
        <v>22</v>
      </c>
      <c r="N19" s="8" t="s">
        <v>42</v>
      </c>
      <c r="O19" s="8" t="s">
        <v>43</v>
      </c>
      <c r="P19" s="8" t="s">
        <v>44</v>
      </c>
      <c r="Q19" s="8" t="s">
        <v>45</v>
      </c>
    </row>
    <row r="20" spans="2:17" ht="21" customHeight="1" x14ac:dyDescent="0.4">
      <c r="B20" s="54" t="s">
        <v>51</v>
      </c>
      <c r="C20" s="42" t="s">
        <v>52</v>
      </c>
      <c r="D20" s="23">
        <v>6</v>
      </c>
      <c r="E20" s="23" t="s">
        <v>55</v>
      </c>
      <c r="F20" s="23">
        <v>65</v>
      </c>
      <c r="G20" s="23" t="s">
        <v>7</v>
      </c>
      <c r="H20" s="23" t="s">
        <v>7</v>
      </c>
      <c r="I20" s="23" t="s">
        <v>53</v>
      </c>
      <c r="J20" s="11">
        <v>0.2</v>
      </c>
      <c r="K20" s="11">
        <v>0.6</v>
      </c>
      <c r="L20" s="23">
        <v>158</v>
      </c>
      <c r="M20" s="23">
        <v>140</v>
      </c>
      <c r="N20" s="23">
        <v>1</v>
      </c>
      <c r="O20" s="23">
        <v>5</v>
      </c>
      <c r="P20" s="23"/>
      <c r="Q20" s="23"/>
    </row>
    <row r="21" spans="2:17" ht="21" customHeight="1" x14ac:dyDescent="0.4">
      <c r="B21" s="54"/>
      <c r="C21" s="42"/>
      <c r="D21" s="23">
        <v>12</v>
      </c>
      <c r="E21" s="23" t="s">
        <v>55</v>
      </c>
      <c r="F21" s="23">
        <v>16</v>
      </c>
      <c r="G21" s="23" t="s">
        <v>7</v>
      </c>
      <c r="H21" s="23" t="s">
        <v>8</v>
      </c>
      <c r="I21" s="23" t="s">
        <v>54</v>
      </c>
      <c r="J21" s="11">
        <v>0.222</v>
      </c>
      <c r="K21" s="15">
        <v>0.88900000000000001</v>
      </c>
      <c r="L21" s="23">
        <v>141</v>
      </c>
      <c r="M21" s="7">
        <v>133</v>
      </c>
      <c r="N21" s="23">
        <v>3</v>
      </c>
      <c r="O21" s="23">
        <v>4</v>
      </c>
      <c r="P21" s="23"/>
      <c r="Q21" s="23"/>
    </row>
    <row r="22" spans="2:17" ht="21" customHeight="1" x14ac:dyDescent="0.4">
      <c r="B22" s="21" t="s">
        <v>57</v>
      </c>
      <c r="C22" s="23" t="s">
        <v>58</v>
      </c>
      <c r="D22" s="23">
        <v>4</v>
      </c>
      <c r="E22" s="23" t="s">
        <v>1</v>
      </c>
      <c r="F22" s="42" t="s">
        <v>59</v>
      </c>
      <c r="G22" s="42"/>
      <c r="H22" s="42"/>
      <c r="I22" s="23" t="s">
        <v>56</v>
      </c>
      <c r="J22" s="5">
        <v>0.114</v>
      </c>
      <c r="K22" s="23"/>
      <c r="L22" s="7">
        <v>131</v>
      </c>
      <c r="M22" s="23"/>
      <c r="N22" s="23">
        <v>7</v>
      </c>
      <c r="O22" s="23">
        <v>4</v>
      </c>
      <c r="P22" s="23"/>
      <c r="Q22" s="23"/>
    </row>
    <row r="23" spans="2:17" ht="21" customHeight="1" x14ac:dyDescent="0.4">
      <c r="B23" s="21" t="s">
        <v>61</v>
      </c>
      <c r="C23" s="23" t="s">
        <v>62</v>
      </c>
      <c r="D23" s="23">
        <v>4</v>
      </c>
      <c r="E23" s="23" t="s">
        <v>55</v>
      </c>
      <c r="F23" s="23">
        <v>2</v>
      </c>
      <c r="G23" s="23" t="s">
        <v>7</v>
      </c>
      <c r="H23" s="23" t="s">
        <v>68</v>
      </c>
      <c r="I23" s="23" t="s">
        <v>60</v>
      </c>
      <c r="J23" s="5">
        <v>0</v>
      </c>
      <c r="K23" s="25">
        <v>1</v>
      </c>
      <c r="L23" s="23">
        <v>0</v>
      </c>
      <c r="M23" s="14">
        <v>336</v>
      </c>
      <c r="N23" s="23">
        <v>1</v>
      </c>
      <c r="O23" s="23">
        <v>4</v>
      </c>
      <c r="P23" s="23"/>
      <c r="Q23" s="23"/>
    </row>
    <row r="24" spans="2:17" ht="21" customHeight="1" x14ac:dyDescent="0.4">
      <c r="B24" s="24" t="s">
        <v>64</v>
      </c>
      <c r="C24" s="23" t="s">
        <v>52</v>
      </c>
      <c r="D24" s="23">
        <v>2</v>
      </c>
      <c r="E24" s="23" t="s">
        <v>55</v>
      </c>
      <c r="F24" s="23">
        <v>32</v>
      </c>
      <c r="G24" s="23" t="s">
        <v>8</v>
      </c>
      <c r="H24" s="23" t="s">
        <v>78</v>
      </c>
      <c r="I24" s="23" t="s">
        <v>63</v>
      </c>
      <c r="J24" s="12">
        <v>0.6</v>
      </c>
      <c r="K24" s="12">
        <v>1</v>
      </c>
      <c r="L24" s="13">
        <v>1626</v>
      </c>
      <c r="M24" s="13">
        <v>510</v>
      </c>
      <c r="N24" s="23">
        <v>9</v>
      </c>
      <c r="O24" s="23">
        <v>8</v>
      </c>
      <c r="P24" s="23"/>
      <c r="Q24" s="23"/>
    </row>
    <row r="25" spans="2:17" ht="21" customHeight="1" x14ac:dyDescent="0.4">
      <c r="B25" s="24" t="s">
        <v>66</v>
      </c>
      <c r="C25" s="23" t="s">
        <v>67</v>
      </c>
      <c r="D25" s="23">
        <v>9</v>
      </c>
      <c r="E25" s="23" t="s">
        <v>55</v>
      </c>
      <c r="F25" s="23">
        <v>1</v>
      </c>
      <c r="G25" s="23" t="s">
        <v>40</v>
      </c>
      <c r="H25" s="23" t="s">
        <v>40</v>
      </c>
      <c r="I25" s="23" t="s">
        <v>65</v>
      </c>
      <c r="J25" s="26">
        <v>0.625</v>
      </c>
      <c r="K25" s="11">
        <v>0.875</v>
      </c>
      <c r="L25" s="17">
        <v>300</v>
      </c>
      <c r="M25" s="23">
        <v>145</v>
      </c>
      <c r="N25" s="23">
        <v>1</v>
      </c>
      <c r="O25" s="27">
        <v>1</v>
      </c>
      <c r="P25" s="23">
        <v>160</v>
      </c>
      <c r="Q25" s="23">
        <v>110</v>
      </c>
    </row>
    <row r="26" spans="2:17" ht="21" customHeight="1" x14ac:dyDescent="0.4">
      <c r="B26" s="21" t="s">
        <v>69</v>
      </c>
      <c r="C26" s="23" t="s">
        <v>70</v>
      </c>
      <c r="D26" s="23">
        <v>13</v>
      </c>
      <c r="E26" s="23" t="s">
        <v>1</v>
      </c>
      <c r="F26" s="23">
        <v>3</v>
      </c>
      <c r="G26" s="23" t="s">
        <v>7</v>
      </c>
      <c r="H26" s="23" t="s">
        <v>40</v>
      </c>
      <c r="I26" s="23" t="s">
        <v>71</v>
      </c>
      <c r="J26" s="5">
        <v>0.26700000000000002</v>
      </c>
      <c r="K26" s="16">
        <v>0.6</v>
      </c>
      <c r="L26" s="23">
        <v>312</v>
      </c>
      <c r="M26" s="17">
        <v>252</v>
      </c>
      <c r="N26" s="23">
        <v>8</v>
      </c>
      <c r="O26" s="23">
        <v>5</v>
      </c>
      <c r="P26" s="23"/>
      <c r="Q26" s="23"/>
    </row>
    <row r="27" spans="2:17" ht="21" customHeight="1" x14ac:dyDescent="0.4">
      <c r="B27" s="54" t="s">
        <v>76</v>
      </c>
      <c r="C27" s="42" t="s">
        <v>77</v>
      </c>
      <c r="D27" s="23">
        <v>9</v>
      </c>
      <c r="E27" s="23" t="s">
        <v>80</v>
      </c>
      <c r="F27" s="23">
        <v>25</v>
      </c>
      <c r="G27" s="23" t="s">
        <v>8</v>
      </c>
      <c r="H27" s="23" t="s">
        <v>72</v>
      </c>
      <c r="I27" s="23" t="s">
        <v>73</v>
      </c>
      <c r="J27" s="6">
        <v>0.25</v>
      </c>
      <c r="K27" s="25">
        <v>0.66700000000000004</v>
      </c>
      <c r="L27" s="7">
        <v>453</v>
      </c>
      <c r="M27" s="14">
        <v>359</v>
      </c>
      <c r="N27" s="23">
        <v>5</v>
      </c>
      <c r="O27" s="23">
        <v>14</v>
      </c>
      <c r="P27" s="23"/>
      <c r="Q27" s="23"/>
    </row>
    <row r="28" spans="2:17" ht="21" customHeight="1" x14ac:dyDescent="0.4">
      <c r="B28" s="54"/>
      <c r="C28" s="42"/>
      <c r="D28" s="23">
        <v>13</v>
      </c>
      <c r="E28" s="23" t="s">
        <v>80</v>
      </c>
      <c r="F28" s="23">
        <v>33</v>
      </c>
      <c r="G28" s="23" t="s">
        <v>8</v>
      </c>
      <c r="H28" s="23" t="s">
        <v>74</v>
      </c>
      <c r="I28" s="42" t="s">
        <v>75</v>
      </c>
      <c r="J28" s="25">
        <v>0.72699999999999998</v>
      </c>
      <c r="K28" s="25">
        <v>0.90900000000000003</v>
      </c>
      <c r="L28" s="14">
        <v>291</v>
      </c>
      <c r="M28" s="14">
        <v>180</v>
      </c>
      <c r="N28" s="46">
        <v>7</v>
      </c>
      <c r="O28" s="46">
        <v>16</v>
      </c>
      <c r="P28" s="46"/>
      <c r="Q28" s="46"/>
    </row>
    <row r="29" spans="2:17" ht="21" customHeight="1" x14ac:dyDescent="0.4">
      <c r="B29" s="54"/>
      <c r="C29" s="42"/>
      <c r="D29" s="56" t="s">
        <v>79</v>
      </c>
      <c r="E29" s="56"/>
      <c r="F29" s="56"/>
      <c r="G29" s="56"/>
      <c r="H29" s="56"/>
      <c r="I29" s="42"/>
      <c r="J29" s="5">
        <v>0</v>
      </c>
      <c r="K29" s="5">
        <v>0.33300000000000002</v>
      </c>
      <c r="L29" s="23">
        <v>0</v>
      </c>
      <c r="M29" s="23">
        <v>61</v>
      </c>
      <c r="N29" s="47"/>
      <c r="O29" s="47"/>
      <c r="P29" s="47"/>
      <c r="Q29" s="47"/>
    </row>
    <row r="30" spans="2:17" ht="21" customHeight="1" x14ac:dyDescent="0.4">
      <c r="I30" s="1" t="s">
        <v>82</v>
      </c>
      <c r="N30" s="42" t="s">
        <v>47</v>
      </c>
      <c r="O30" s="42"/>
      <c r="P30" s="28">
        <v>160</v>
      </c>
      <c r="Q30" s="28">
        <v>110</v>
      </c>
    </row>
    <row r="31" spans="2:17" ht="21" customHeight="1" thickBot="1" x14ac:dyDescent="0.45">
      <c r="N31" s="42" t="s">
        <v>48</v>
      </c>
      <c r="O31" s="42"/>
      <c r="P31" s="28">
        <v>-900</v>
      </c>
      <c r="Q31" s="28">
        <v>-900</v>
      </c>
    </row>
    <row r="32" spans="2:17" ht="21" customHeight="1" thickBot="1" x14ac:dyDescent="0.45">
      <c r="B32" s="49" t="s">
        <v>83</v>
      </c>
      <c r="C32" s="50"/>
      <c r="D32" s="50"/>
      <c r="E32" s="51"/>
      <c r="F32" s="29"/>
      <c r="G32" s="29"/>
      <c r="H32" s="29"/>
      <c r="N32" s="42" t="s">
        <v>49</v>
      </c>
      <c r="O32" s="42"/>
      <c r="P32" s="7">
        <v>-740</v>
      </c>
      <c r="Q32" s="7">
        <v>-790</v>
      </c>
    </row>
    <row r="33" spans="2:17" ht="21" customHeight="1" x14ac:dyDescent="0.4">
      <c r="B33" s="29"/>
      <c r="C33" s="29"/>
      <c r="D33" s="29"/>
      <c r="E33" s="29"/>
      <c r="F33" s="29"/>
      <c r="G33" s="29"/>
      <c r="H33" s="29"/>
      <c r="N33" s="42" t="s">
        <v>50</v>
      </c>
      <c r="O33" s="42"/>
      <c r="P33" s="5">
        <v>0.17799999999999999</v>
      </c>
      <c r="Q33" s="5">
        <v>0.122</v>
      </c>
    </row>
    <row r="34" spans="2:17" ht="21" customHeight="1" x14ac:dyDescent="0.4">
      <c r="B34" s="35" t="s">
        <v>98</v>
      </c>
      <c r="C34" s="35" t="s">
        <v>99</v>
      </c>
      <c r="D34" s="30" t="s">
        <v>86</v>
      </c>
      <c r="E34" s="17" t="s">
        <v>87</v>
      </c>
      <c r="F34" s="18" t="s">
        <v>88</v>
      </c>
      <c r="G34" s="31" t="s">
        <v>89</v>
      </c>
      <c r="H34" s="32" t="s">
        <v>90</v>
      </c>
      <c r="N34" s="42" t="s">
        <v>102</v>
      </c>
      <c r="O34" s="42"/>
      <c r="P34" s="42"/>
      <c r="Q34" s="42"/>
    </row>
    <row r="35" spans="2:17" s="29" customFormat="1" ht="21" customHeight="1" x14ac:dyDescent="0.4">
      <c r="B35" s="42" t="s">
        <v>84</v>
      </c>
      <c r="C35" s="42" t="s">
        <v>85</v>
      </c>
      <c r="D35" s="35" t="s">
        <v>91</v>
      </c>
      <c r="E35" s="35" t="s">
        <v>92</v>
      </c>
      <c r="F35" s="35" t="s">
        <v>93</v>
      </c>
      <c r="G35" s="35" t="s">
        <v>94</v>
      </c>
      <c r="H35" s="35" t="s">
        <v>95</v>
      </c>
      <c r="N35" s="42" t="s">
        <v>47</v>
      </c>
      <c r="O35" s="42"/>
      <c r="P35" s="28">
        <v>2070</v>
      </c>
      <c r="Q35" s="28">
        <v>930</v>
      </c>
    </row>
    <row r="36" spans="2:17" s="29" customFormat="1" ht="21" customHeight="1" x14ac:dyDescent="0.4">
      <c r="B36" s="42"/>
      <c r="C36" s="42"/>
      <c r="D36" s="35">
        <v>5</v>
      </c>
      <c r="E36" s="37">
        <v>3</v>
      </c>
      <c r="F36" s="37">
        <v>1</v>
      </c>
      <c r="G36" s="35">
        <v>8</v>
      </c>
      <c r="H36" s="37">
        <v>2</v>
      </c>
      <c r="N36" s="42" t="s">
        <v>48</v>
      </c>
      <c r="O36" s="42"/>
      <c r="P36" s="28">
        <v>-1500</v>
      </c>
      <c r="Q36" s="28">
        <v>-1500</v>
      </c>
    </row>
    <row r="37" spans="2:17" s="29" customFormat="1" ht="21" customHeight="1" x14ac:dyDescent="0.4">
      <c r="B37" s="42"/>
      <c r="C37" s="42" t="s">
        <v>38</v>
      </c>
      <c r="D37" s="35" t="s">
        <v>94</v>
      </c>
      <c r="E37" s="35" t="s">
        <v>91</v>
      </c>
      <c r="F37" s="35" t="s">
        <v>93</v>
      </c>
      <c r="G37" s="35" t="s">
        <v>96</v>
      </c>
      <c r="H37" s="35" t="s">
        <v>97</v>
      </c>
      <c r="N37" s="42" t="s">
        <v>49</v>
      </c>
      <c r="O37" s="42"/>
      <c r="P37" s="28">
        <v>570</v>
      </c>
      <c r="Q37" s="10">
        <v>-5.7</v>
      </c>
    </row>
    <row r="38" spans="2:17" s="29" customFormat="1" ht="21" customHeight="1" x14ac:dyDescent="0.4">
      <c r="B38" s="42"/>
      <c r="C38" s="42"/>
      <c r="D38" s="35">
        <v>10</v>
      </c>
      <c r="E38" s="35">
        <v>9</v>
      </c>
      <c r="F38" s="37">
        <v>1</v>
      </c>
      <c r="G38" s="35">
        <v>4</v>
      </c>
      <c r="H38" s="37">
        <v>3</v>
      </c>
      <c r="N38" s="42" t="s">
        <v>50</v>
      </c>
      <c r="O38" s="42"/>
      <c r="P38" s="9">
        <v>1.38</v>
      </c>
      <c r="Q38" s="9">
        <v>0.62</v>
      </c>
    </row>
    <row r="39" spans="2:17" s="29" customFormat="1" ht="21" customHeight="1" x14ac:dyDescent="0.4">
      <c r="B39" s="42" t="s">
        <v>100</v>
      </c>
      <c r="C39" s="42" t="s">
        <v>28</v>
      </c>
      <c r="D39" s="35" t="s">
        <v>93</v>
      </c>
      <c r="E39" s="35" t="s">
        <v>95</v>
      </c>
      <c r="F39" s="35" t="s">
        <v>94</v>
      </c>
      <c r="G39" s="35" t="s">
        <v>92</v>
      </c>
      <c r="H39" s="35" t="s">
        <v>91</v>
      </c>
      <c r="N39" s="42" t="s">
        <v>103</v>
      </c>
      <c r="O39" s="42"/>
      <c r="P39" s="55">
        <v>1</v>
      </c>
      <c r="Q39" s="42"/>
    </row>
    <row r="40" spans="2:17" s="29" customFormat="1" ht="21" customHeight="1" x14ac:dyDescent="0.4">
      <c r="B40" s="42"/>
      <c r="C40" s="42"/>
      <c r="D40" s="37">
        <v>1</v>
      </c>
      <c r="E40" s="37">
        <v>2</v>
      </c>
      <c r="F40" s="35">
        <v>4</v>
      </c>
      <c r="G40" s="37">
        <v>3</v>
      </c>
      <c r="H40" s="35">
        <v>6</v>
      </c>
    </row>
    <row r="41" spans="2:17" s="29" customFormat="1" ht="21" customHeight="1" x14ac:dyDescent="0.4">
      <c r="B41" s="42"/>
      <c r="C41" s="42" t="s">
        <v>38</v>
      </c>
      <c r="D41" s="35" t="s">
        <v>93</v>
      </c>
      <c r="E41" s="35" t="s">
        <v>91</v>
      </c>
      <c r="F41" s="35" t="s">
        <v>101</v>
      </c>
      <c r="G41" s="35">
        <v>13</v>
      </c>
      <c r="H41" s="35">
        <v>12</v>
      </c>
    </row>
    <row r="42" spans="2:17" ht="21" customHeight="1" x14ac:dyDescent="0.4">
      <c r="B42" s="42"/>
      <c r="C42" s="42"/>
      <c r="D42" s="35">
        <v>6</v>
      </c>
      <c r="E42" s="37">
        <v>3</v>
      </c>
      <c r="F42" s="37">
        <v>2</v>
      </c>
      <c r="G42" s="35">
        <v>16</v>
      </c>
      <c r="H42" s="35">
        <v>14</v>
      </c>
    </row>
    <row r="47" spans="2:17" ht="21" customHeight="1" x14ac:dyDescent="0.4">
      <c r="B47" s="42" t="s">
        <v>104</v>
      </c>
      <c r="C47" s="42"/>
      <c r="D47" s="42" t="s">
        <v>105</v>
      </c>
      <c r="E47" s="42"/>
      <c r="F47" s="42"/>
      <c r="G47" s="42"/>
      <c r="H47" s="42"/>
      <c r="I47" s="42"/>
    </row>
    <row r="48" spans="2:17" ht="21" customHeight="1" x14ac:dyDescent="0.4">
      <c r="B48" s="1" t="s">
        <v>106</v>
      </c>
    </row>
    <row r="49" spans="2:17" ht="21" customHeight="1" x14ac:dyDescent="0.4">
      <c r="B49" s="43" t="s">
        <v>107</v>
      </c>
      <c r="C49" s="44"/>
      <c r="D49" s="44"/>
      <c r="E49" s="45"/>
    </row>
    <row r="51" spans="2:17" ht="42.75" customHeight="1" x14ac:dyDescent="0.4">
      <c r="B51" s="8" t="s">
        <v>23</v>
      </c>
      <c r="C51" s="8" t="s">
        <v>24</v>
      </c>
      <c r="D51" s="8" t="s">
        <v>13</v>
      </c>
      <c r="E51" s="8" t="s">
        <v>14</v>
      </c>
      <c r="F51" s="8" t="s">
        <v>18</v>
      </c>
      <c r="G51" s="8" t="s">
        <v>15</v>
      </c>
      <c r="H51" s="8" t="s">
        <v>16</v>
      </c>
      <c r="I51" s="8" t="s">
        <v>17</v>
      </c>
      <c r="J51" s="8" t="s">
        <v>19</v>
      </c>
      <c r="K51" s="8" t="s">
        <v>20</v>
      </c>
      <c r="L51" s="8" t="s">
        <v>21</v>
      </c>
      <c r="M51" s="8" t="s">
        <v>22</v>
      </c>
      <c r="N51" s="8" t="s">
        <v>2</v>
      </c>
      <c r="O51" s="8" t="s">
        <v>3</v>
      </c>
      <c r="P51" s="8" t="s">
        <v>4</v>
      </c>
      <c r="Q51" s="8" t="s">
        <v>5</v>
      </c>
    </row>
    <row r="52" spans="2:17" ht="21" customHeight="1" x14ac:dyDescent="0.4">
      <c r="B52" s="42" t="s">
        <v>109</v>
      </c>
      <c r="C52" s="42" t="s">
        <v>110</v>
      </c>
      <c r="D52" s="33">
        <v>7</v>
      </c>
      <c r="E52" s="33" t="s">
        <v>111</v>
      </c>
      <c r="F52" s="33">
        <v>7</v>
      </c>
      <c r="G52" s="33" t="s">
        <v>112</v>
      </c>
      <c r="H52" s="33" t="s">
        <v>113</v>
      </c>
      <c r="I52" s="42" t="s">
        <v>108</v>
      </c>
      <c r="J52" s="48">
        <v>0.154</v>
      </c>
      <c r="K52" s="53">
        <v>0.46200000000000002</v>
      </c>
      <c r="L52" s="42">
        <v>36</v>
      </c>
      <c r="M52" s="52">
        <v>184</v>
      </c>
      <c r="N52" s="42">
        <v>4</v>
      </c>
      <c r="O52" s="52">
        <v>3</v>
      </c>
      <c r="P52" s="42">
        <v>0</v>
      </c>
      <c r="Q52" s="42">
        <v>240</v>
      </c>
    </row>
    <row r="53" spans="2:17" ht="21" customHeight="1" x14ac:dyDescent="0.4">
      <c r="B53" s="42"/>
      <c r="C53" s="42"/>
      <c r="D53" s="42" t="s">
        <v>114</v>
      </c>
      <c r="E53" s="42"/>
      <c r="F53" s="42"/>
      <c r="G53" s="42"/>
      <c r="H53" s="42"/>
      <c r="I53" s="42"/>
      <c r="J53" s="48"/>
      <c r="K53" s="53"/>
      <c r="L53" s="42"/>
      <c r="M53" s="52"/>
      <c r="N53" s="42"/>
      <c r="O53" s="52"/>
      <c r="P53" s="42"/>
      <c r="Q53" s="42"/>
    </row>
    <row r="54" spans="2:17" ht="21" customHeight="1" x14ac:dyDescent="0.4">
      <c r="B54" s="33" t="s">
        <v>116</v>
      </c>
      <c r="C54" s="33" t="s">
        <v>110</v>
      </c>
      <c r="D54" s="33">
        <v>12</v>
      </c>
      <c r="E54" s="33" t="s">
        <v>111</v>
      </c>
      <c r="F54" s="33">
        <v>17</v>
      </c>
      <c r="G54" s="33" t="s">
        <v>7</v>
      </c>
      <c r="H54" s="33" t="s">
        <v>40</v>
      </c>
      <c r="I54" s="33" t="s">
        <v>115</v>
      </c>
      <c r="J54" s="5">
        <v>0.33300000000000002</v>
      </c>
      <c r="K54" s="16">
        <v>0.55600000000000005</v>
      </c>
      <c r="L54" s="33">
        <v>300</v>
      </c>
      <c r="M54" s="17">
        <v>203</v>
      </c>
      <c r="N54" s="33">
        <v>1</v>
      </c>
      <c r="O54" s="33">
        <v>3</v>
      </c>
      <c r="P54" s="33">
        <v>0</v>
      </c>
      <c r="Q54" s="33">
        <v>130</v>
      </c>
    </row>
    <row r="55" spans="2:17" ht="21" customHeight="1" x14ac:dyDescent="0.4">
      <c r="B55" s="42" t="s">
        <v>122</v>
      </c>
      <c r="C55" s="42" t="s">
        <v>123</v>
      </c>
      <c r="D55" s="33">
        <v>11</v>
      </c>
      <c r="E55" s="33" t="s">
        <v>111</v>
      </c>
      <c r="F55" s="33">
        <v>21</v>
      </c>
      <c r="G55" s="33" t="s">
        <v>8</v>
      </c>
      <c r="H55" s="33" t="s">
        <v>119</v>
      </c>
      <c r="I55" s="33" t="s">
        <v>120</v>
      </c>
      <c r="J55" s="38">
        <v>0.71399999999999997</v>
      </c>
      <c r="K55" s="39">
        <v>0.71399999999999997</v>
      </c>
      <c r="L55" s="40">
        <v>387</v>
      </c>
      <c r="M55" s="41">
        <v>158</v>
      </c>
      <c r="N55" s="33">
        <v>1</v>
      </c>
      <c r="O55" s="33">
        <v>9</v>
      </c>
      <c r="P55" s="33">
        <v>0</v>
      </c>
      <c r="Q55" s="33">
        <v>0</v>
      </c>
    </row>
    <row r="56" spans="2:17" ht="21" customHeight="1" x14ac:dyDescent="0.4">
      <c r="B56" s="42"/>
      <c r="C56" s="42"/>
      <c r="D56" s="33">
        <v>15</v>
      </c>
      <c r="E56" s="33" t="s">
        <v>111</v>
      </c>
      <c r="F56" s="33">
        <v>21</v>
      </c>
      <c r="G56" s="33" t="s">
        <v>8</v>
      </c>
      <c r="H56" s="33" t="s">
        <v>119</v>
      </c>
      <c r="I56" s="33" t="s">
        <v>121</v>
      </c>
      <c r="J56" s="38">
        <v>0.71399999999999997</v>
      </c>
      <c r="K56" s="39">
        <v>0.71399999999999997</v>
      </c>
      <c r="L56" s="40">
        <v>387</v>
      </c>
      <c r="M56" s="41">
        <v>158</v>
      </c>
      <c r="N56" s="33">
        <v>6</v>
      </c>
      <c r="O56" s="37">
        <v>2</v>
      </c>
      <c r="P56" s="33">
        <v>0</v>
      </c>
      <c r="Q56" s="33">
        <v>460</v>
      </c>
    </row>
    <row r="57" spans="2:17" s="29" customFormat="1" ht="21" customHeight="1" x14ac:dyDescent="0.4">
      <c r="B57" s="33" t="s">
        <v>125</v>
      </c>
      <c r="C57" s="33" t="s">
        <v>126</v>
      </c>
      <c r="D57" s="33">
        <v>10</v>
      </c>
      <c r="E57" s="33" t="s">
        <v>1</v>
      </c>
      <c r="F57" s="42" t="s">
        <v>127</v>
      </c>
      <c r="G57" s="42"/>
      <c r="H57" s="42"/>
      <c r="I57" s="33" t="s">
        <v>124</v>
      </c>
      <c r="J57" s="42" t="s">
        <v>127</v>
      </c>
      <c r="K57" s="42"/>
      <c r="L57" s="42"/>
      <c r="M57" s="42"/>
      <c r="N57" s="33">
        <v>14</v>
      </c>
      <c r="O57" s="33">
        <v>7</v>
      </c>
      <c r="P57" s="33">
        <v>0</v>
      </c>
      <c r="Q57" s="33">
        <v>0</v>
      </c>
    </row>
    <row r="58" spans="2:17" s="29" customFormat="1" ht="21" customHeight="1" x14ac:dyDescent="0.4">
      <c r="I58" s="29" t="s">
        <v>172</v>
      </c>
      <c r="P58" s="35">
        <f>SUM(P52:P57)</f>
        <v>0</v>
      </c>
      <c r="Q58" s="35">
        <f>SUM(Q52:Q57)</f>
        <v>830</v>
      </c>
    </row>
    <row r="59" spans="2:17" s="29" customFormat="1" ht="21" customHeight="1" x14ac:dyDescent="0.4">
      <c r="P59" s="35">
        <v>-500</v>
      </c>
      <c r="Q59" s="35">
        <v>-500</v>
      </c>
    </row>
    <row r="60" spans="2:17" s="29" customFormat="1" ht="21" customHeight="1" x14ac:dyDescent="0.4">
      <c r="P60" s="35">
        <v>-500</v>
      </c>
      <c r="Q60" s="35">
        <v>330</v>
      </c>
    </row>
    <row r="61" spans="2:17" s="29" customFormat="1" ht="21" customHeight="1" x14ac:dyDescent="0.4">
      <c r="P61" s="35">
        <v>0</v>
      </c>
      <c r="Q61" s="36">
        <v>1.66</v>
      </c>
    </row>
    <row r="62" spans="2:17" s="29" customFormat="1" ht="21" customHeight="1" x14ac:dyDescent="0.4"/>
    <row r="63" spans="2:17" s="29" customFormat="1" ht="21" customHeight="1" x14ac:dyDescent="0.4"/>
    <row r="64" spans="2:17" ht="21" customHeight="1" x14ac:dyDescent="0.4">
      <c r="B64" s="43" t="s">
        <v>118</v>
      </c>
      <c r="C64" s="44"/>
      <c r="D64" s="42" t="s">
        <v>105</v>
      </c>
      <c r="E64" s="42"/>
      <c r="F64" s="42"/>
      <c r="G64" s="42"/>
      <c r="H64" s="42"/>
      <c r="I64" s="42"/>
      <c r="J64" s="43" t="s">
        <v>117</v>
      </c>
      <c r="K64" s="44"/>
      <c r="L64" s="44"/>
      <c r="M64" s="44"/>
      <c r="N64" s="44"/>
      <c r="O64" s="45"/>
    </row>
    <row r="66" spans="2:17" ht="21" customHeight="1" x14ac:dyDescent="0.4">
      <c r="B66" s="43" t="s">
        <v>128</v>
      </c>
      <c r="C66" s="45"/>
    </row>
    <row r="68" spans="2:17" ht="41.25" customHeight="1" x14ac:dyDescent="0.4">
      <c r="B68" s="8" t="s">
        <v>23</v>
      </c>
      <c r="C68" s="8" t="s">
        <v>24</v>
      </c>
      <c r="D68" s="8" t="s">
        <v>13</v>
      </c>
      <c r="E68" s="8" t="s">
        <v>14</v>
      </c>
      <c r="F68" s="8" t="s">
        <v>18</v>
      </c>
      <c r="G68" s="8" t="s">
        <v>15</v>
      </c>
      <c r="H68" s="8" t="s">
        <v>16</v>
      </c>
      <c r="I68" s="8" t="s">
        <v>17</v>
      </c>
      <c r="J68" s="8" t="s">
        <v>19</v>
      </c>
      <c r="K68" s="8" t="s">
        <v>20</v>
      </c>
      <c r="L68" s="8" t="s">
        <v>21</v>
      </c>
      <c r="M68" s="8" t="s">
        <v>22</v>
      </c>
      <c r="N68" s="8" t="s">
        <v>2</v>
      </c>
      <c r="O68" s="8" t="s">
        <v>3</v>
      </c>
      <c r="P68" s="8" t="s">
        <v>4</v>
      </c>
      <c r="Q68" s="8" t="s">
        <v>5</v>
      </c>
    </row>
    <row r="69" spans="2:17" ht="21" customHeight="1" x14ac:dyDescent="0.4">
      <c r="B69" s="42" t="s">
        <v>131</v>
      </c>
      <c r="C69" s="42" t="s">
        <v>110</v>
      </c>
      <c r="D69" s="33">
        <v>3</v>
      </c>
      <c r="E69" s="33" t="s">
        <v>0</v>
      </c>
      <c r="F69" s="33">
        <v>5</v>
      </c>
      <c r="G69" s="33" t="s">
        <v>7</v>
      </c>
      <c r="H69" s="33" t="s">
        <v>7</v>
      </c>
      <c r="I69" s="33" t="s">
        <v>129</v>
      </c>
      <c r="J69" s="5">
        <v>0.182</v>
      </c>
      <c r="K69" s="5">
        <v>0.45500000000000002</v>
      </c>
      <c r="L69" s="33">
        <v>29</v>
      </c>
      <c r="M69" s="33">
        <v>136</v>
      </c>
      <c r="N69" s="33">
        <v>6</v>
      </c>
      <c r="O69" s="33">
        <v>8</v>
      </c>
      <c r="P69" s="33">
        <v>0</v>
      </c>
      <c r="Q69" s="33">
        <v>0</v>
      </c>
    </row>
    <row r="70" spans="2:17" ht="21" customHeight="1" x14ac:dyDescent="0.4">
      <c r="B70" s="42"/>
      <c r="C70" s="42"/>
      <c r="D70" s="33">
        <v>12</v>
      </c>
      <c r="E70" s="33" t="s">
        <v>0</v>
      </c>
      <c r="F70" s="33">
        <v>5</v>
      </c>
      <c r="G70" s="33" t="s">
        <v>7</v>
      </c>
      <c r="H70" s="33" t="s">
        <v>7</v>
      </c>
      <c r="I70" s="33" t="s">
        <v>130</v>
      </c>
      <c r="J70" s="5">
        <v>0.182</v>
      </c>
      <c r="K70" s="5">
        <v>0.45500000000000002</v>
      </c>
      <c r="L70" s="33">
        <v>29</v>
      </c>
      <c r="M70" s="33">
        <v>136</v>
      </c>
      <c r="N70" s="33">
        <v>1</v>
      </c>
      <c r="O70" s="7">
        <v>1</v>
      </c>
      <c r="P70" s="33">
        <v>280</v>
      </c>
      <c r="Q70" s="33">
        <v>120</v>
      </c>
    </row>
    <row r="71" spans="2:17" ht="21" customHeight="1" x14ac:dyDescent="0.4">
      <c r="B71" s="42" t="s">
        <v>137</v>
      </c>
      <c r="C71" s="42" t="s">
        <v>138</v>
      </c>
      <c r="D71" s="33">
        <v>5</v>
      </c>
      <c r="E71" s="33" t="s">
        <v>132</v>
      </c>
      <c r="F71" s="33">
        <v>93</v>
      </c>
      <c r="G71" s="33" t="s">
        <v>7</v>
      </c>
      <c r="H71" s="33" t="s">
        <v>7</v>
      </c>
      <c r="I71" s="33" t="s">
        <v>133</v>
      </c>
      <c r="J71" s="11">
        <v>0.19</v>
      </c>
      <c r="K71" s="11">
        <v>0.61899999999999999</v>
      </c>
      <c r="L71" s="33">
        <v>107</v>
      </c>
      <c r="M71" s="33">
        <v>144</v>
      </c>
      <c r="N71" s="33">
        <v>2</v>
      </c>
      <c r="O71" s="7">
        <v>1</v>
      </c>
      <c r="P71" s="33">
        <v>440</v>
      </c>
      <c r="Q71" s="33">
        <v>150</v>
      </c>
    </row>
    <row r="72" spans="2:17" ht="21" customHeight="1" x14ac:dyDescent="0.4">
      <c r="B72" s="42"/>
      <c r="C72" s="42"/>
      <c r="D72" s="33">
        <v>8</v>
      </c>
      <c r="E72" s="33" t="s">
        <v>134</v>
      </c>
      <c r="F72" s="33">
        <v>2</v>
      </c>
      <c r="G72" s="33" t="s">
        <v>7</v>
      </c>
      <c r="H72" s="33" t="s">
        <v>135</v>
      </c>
      <c r="I72" s="33" t="s">
        <v>136</v>
      </c>
      <c r="J72" s="5">
        <v>0.2</v>
      </c>
      <c r="K72" s="25">
        <v>0.66700000000000004</v>
      </c>
      <c r="L72" s="33">
        <v>92</v>
      </c>
      <c r="M72" s="14">
        <v>249</v>
      </c>
      <c r="N72" s="33">
        <v>12</v>
      </c>
      <c r="O72" s="33">
        <v>15</v>
      </c>
      <c r="P72" s="33">
        <v>0</v>
      </c>
      <c r="Q72" s="33">
        <v>0</v>
      </c>
    </row>
    <row r="73" spans="2:17" ht="21" customHeight="1" x14ac:dyDescent="0.4">
      <c r="B73" s="33" t="s">
        <v>140</v>
      </c>
      <c r="C73" s="33" t="s">
        <v>123</v>
      </c>
      <c r="D73" s="33">
        <v>15</v>
      </c>
      <c r="E73" s="33" t="s">
        <v>0</v>
      </c>
      <c r="F73" s="33">
        <v>21</v>
      </c>
      <c r="G73" s="33" t="s">
        <v>7</v>
      </c>
      <c r="H73" s="33" t="s">
        <v>8</v>
      </c>
      <c r="I73" s="33" t="s">
        <v>139</v>
      </c>
      <c r="J73" s="38">
        <v>0.71399999999999997</v>
      </c>
      <c r="K73" s="39">
        <v>0.71399999999999997</v>
      </c>
      <c r="L73" s="40">
        <v>387</v>
      </c>
      <c r="M73" s="41">
        <v>158</v>
      </c>
      <c r="N73" s="33">
        <v>4</v>
      </c>
      <c r="O73" s="33">
        <v>9</v>
      </c>
      <c r="P73" s="33">
        <v>0</v>
      </c>
      <c r="Q73" s="33">
        <v>0</v>
      </c>
    </row>
    <row r="74" spans="2:17" ht="21" customHeight="1" x14ac:dyDescent="0.4">
      <c r="B74" s="33" t="s">
        <v>142</v>
      </c>
      <c r="C74" s="33" t="s">
        <v>143</v>
      </c>
      <c r="D74" s="33">
        <v>11</v>
      </c>
      <c r="E74" s="33" t="s">
        <v>1</v>
      </c>
      <c r="F74" s="33">
        <v>30</v>
      </c>
      <c r="G74" s="33" t="s">
        <v>8</v>
      </c>
      <c r="H74" s="33" t="s">
        <v>135</v>
      </c>
      <c r="I74" s="33" t="s">
        <v>141</v>
      </c>
      <c r="J74" s="25">
        <v>0.42899999999999999</v>
      </c>
      <c r="K74" s="25">
        <v>0.71399999999999997</v>
      </c>
      <c r="L74" s="14">
        <v>325</v>
      </c>
      <c r="M74" s="14">
        <v>245</v>
      </c>
      <c r="N74" s="33">
        <v>6</v>
      </c>
      <c r="O74" s="7">
        <v>1</v>
      </c>
      <c r="P74" s="33">
        <v>1590</v>
      </c>
      <c r="Q74" s="33">
        <v>370</v>
      </c>
    </row>
    <row r="75" spans="2:17" ht="21" customHeight="1" x14ac:dyDescent="0.4">
      <c r="B75" s="33" t="s">
        <v>145</v>
      </c>
      <c r="C75" s="33" t="s">
        <v>146</v>
      </c>
      <c r="D75" s="33">
        <v>10</v>
      </c>
      <c r="E75" s="33" t="s">
        <v>1</v>
      </c>
      <c r="F75" s="33">
        <v>3</v>
      </c>
      <c r="G75" s="33" t="s">
        <v>7</v>
      </c>
      <c r="H75" s="33" t="s">
        <v>40</v>
      </c>
      <c r="I75" s="33" t="s">
        <v>144</v>
      </c>
      <c r="J75" s="5">
        <v>0.26700000000000002</v>
      </c>
      <c r="K75" s="16">
        <v>0.6</v>
      </c>
      <c r="L75" s="33">
        <v>312</v>
      </c>
      <c r="M75" s="17">
        <v>252</v>
      </c>
      <c r="N75" s="33">
        <v>10</v>
      </c>
      <c r="O75" s="33">
        <v>5</v>
      </c>
      <c r="P75" s="33">
        <v>0</v>
      </c>
      <c r="Q75" s="33">
        <v>0</v>
      </c>
    </row>
    <row r="76" spans="2:17" ht="21" customHeight="1" x14ac:dyDescent="0.4">
      <c r="I76" s="1" t="s">
        <v>173</v>
      </c>
      <c r="N76" s="1">
        <f>AVERAGE(N69:N75)</f>
        <v>5.8571428571428568</v>
      </c>
      <c r="O76" s="1">
        <f>AVERAGE(O69:O75)</f>
        <v>5.7142857142857144</v>
      </c>
      <c r="P76" s="33">
        <f>SUM(P69:P75)</f>
        <v>2310</v>
      </c>
      <c r="Q76" s="33">
        <f>SUM(Q69:Q75)</f>
        <v>640</v>
      </c>
    </row>
    <row r="77" spans="2:17" ht="21" customHeight="1" thickBot="1" x14ac:dyDescent="0.45">
      <c r="P77" s="33">
        <v>-700</v>
      </c>
      <c r="Q77" s="33">
        <v>-700</v>
      </c>
    </row>
    <row r="78" spans="2:17" ht="21" customHeight="1" thickBot="1" x14ac:dyDescent="0.45">
      <c r="B78" s="49" t="s">
        <v>83</v>
      </c>
      <c r="C78" s="50"/>
      <c r="D78" s="50"/>
      <c r="E78" s="51"/>
      <c r="P78" s="33">
        <v>1610</v>
      </c>
      <c r="Q78" s="33">
        <v>-60</v>
      </c>
    </row>
    <row r="79" spans="2:17" ht="21" customHeight="1" x14ac:dyDescent="0.4">
      <c r="P79" s="34">
        <v>3.3</v>
      </c>
      <c r="Q79" s="5">
        <v>0.91400000000000003</v>
      </c>
    </row>
    <row r="80" spans="2:17" ht="21" customHeight="1" x14ac:dyDescent="0.4">
      <c r="B80" s="33" t="s">
        <v>98</v>
      </c>
      <c r="C80" s="33" t="s">
        <v>99</v>
      </c>
      <c r="D80" s="30" t="s">
        <v>86</v>
      </c>
      <c r="E80" s="17" t="s">
        <v>87</v>
      </c>
      <c r="F80" s="18" t="s">
        <v>88</v>
      </c>
      <c r="G80" s="31" t="s">
        <v>89</v>
      </c>
      <c r="H80" s="32" t="s">
        <v>90</v>
      </c>
      <c r="I80" s="42" t="s">
        <v>158</v>
      </c>
      <c r="J80" s="42"/>
      <c r="P80" s="42">
        <v>2950</v>
      </c>
      <c r="Q80" s="42"/>
    </row>
    <row r="81" spans="2:18" ht="21" customHeight="1" x14ac:dyDescent="0.4">
      <c r="B81" s="46" t="s">
        <v>147</v>
      </c>
      <c r="C81" s="33" t="s">
        <v>148</v>
      </c>
      <c r="D81" s="33" t="s">
        <v>153</v>
      </c>
      <c r="E81" s="33" t="s">
        <v>154</v>
      </c>
      <c r="F81" s="33" t="s">
        <v>155</v>
      </c>
      <c r="G81" s="33" t="s">
        <v>156</v>
      </c>
      <c r="H81" s="33" t="s">
        <v>157</v>
      </c>
      <c r="I81" s="33" t="s">
        <v>159</v>
      </c>
      <c r="J81" s="33">
        <v>2120</v>
      </c>
      <c r="P81" s="42">
        <v>-1400</v>
      </c>
      <c r="Q81" s="42"/>
    </row>
    <row r="82" spans="2:18" ht="21" customHeight="1" x14ac:dyDescent="0.4">
      <c r="B82" s="47"/>
      <c r="C82" s="33" t="s">
        <v>149</v>
      </c>
      <c r="D82" s="33">
        <v>9</v>
      </c>
      <c r="E82" s="33">
        <v>8</v>
      </c>
      <c r="F82" s="7">
        <v>3</v>
      </c>
      <c r="G82" s="7">
        <v>1</v>
      </c>
      <c r="H82" s="33">
        <v>13</v>
      </c>
      <c r="I82" s="33"/>
      <c r="J82" s="33"/>
      <c r="P82" s="42">
        <v>1550</v>
      </c>
      <c r="Q82" s="42"/>
    </row>
    <row r="83" spans="2:18" ht="21" customHeight="1" x14ac:dyDescent="0.4">
      <c r="B83" s="46" t="s">
        <v>150</v>
      </c>
      <c r="C83" s="33" t="s">
        <v>151</v>
      </c>
      <c r="D83" s="33" t="s">
        <v>156</v>
      </c>
      <c r="E83" s="33" t="s">
        <v>160</v>
      </c>
      <c r="F83" s="33" t="s">
        <v>161</v>
      </c>
      <c r="G83" s="33" t="s">
        <v>154</v>
      </c>
      <c r="H83" s="33" t="s">
        <v>153</v>
      </c>
      <c r="I83" s="33" t="s">
        <v>162</v>
      </c>
      <c r="J83" s="33">
        <v>77860</v>
      </c>
      <c r="K83" s="33" t="s">
        <v>164</v>
      </c>
      <c r="L83" s="33">
        <v>11550</v>
      </c>
      <c r="P83" s="48">
        <v>2.1070000000000002</v>
      </c>
      <c r="Q83" s="48"/>
    </row>
    <row r="84" spans="2:18" ht="21" customHeight="1" x14ac:dyDescent="0.4">
      <c r="B84" s="47"/>
      <c r="C84" s="33" t="s">
        <v>152</v>
      </c>
      <c r="D84" s="7">
        <v>1</v>
      </c>
      <c r="E84" s="7">
        <v>2</v>
      </c>
      <c r="F84" s="7">
        <v>3</v>
      </c>
      <c r="G84" s="33">
        <v>15</v>
      </c>
      <c r="H84" s="33">
        <v>5</v>
      </c>
      <c r="I84" s="33" t="s">
        <v>163</v>
      </c>
      <c r="J84" s="33">
        <v>9940</v>
      </c>
      <c r="K84" s="33" t="s">
        <v>165</v>
      </c>
      <c r="L84" s="33">
        <v>7320</v>
      </c>
    </row>
    <row r="86" spans="2:18" ht="21" customHeight="1" x14ac:dyDescent="0.4">
      <c r="N86" s="43"/>
      <c r="O86" s="45"/>
      <c r="P86" s="35" t="s">
        <v>166</v>
      </c>
      <c r="Q86" s="35" t="s">
        <v>167</v>
      </c>
      <c r="R86" s="35" t="s">
        <v>176</v>
      </c>
    </row>
    <row r="87" spans="2:18" ht="21" customHeight="1" x14ac:dyDescent="0.4">
      <c r="B87" s="59" t="s">
        <v>171</v>
      </c>
      <c r="C87" s="59"/>
      <c r="D87" s="59"/>
      <c r="E87" s="59"/>
      <c r="F87" s="59"/>
      <c r="G87" s="59"/>
      <c r="H87" s="59"/>
      <c r="I87" s="59"/>
      <c r="J87" s="17" t="s">
        <v>166</v>
      </c>
      <c r="K87" s="17" t="s">
        <v>167</v>
      </c>
      <c r="N87" s="35" t="s">
        <v>177</v>
      </c>
      <c r="O87" s="35" t="s">
        <v>178</v>
      </c>
      <c r="P87" s="35">
        <v>2310</v>
      </c>
      <c r="Q87" s="35">
        <v>1470</v>
      </c>
      <c r="R87" s="35">
        <f>SUM(P87:Q87)</f>
        <v>3780</v>
      </c>
    </row>
    <row r="88" spans="2:18" ht="21" customHeight="1" x14ac:dyDescent="0.4">
      <c r="B88" s="42" t="s">
        <v>168</v>
      </c>
      <c r="C88" s="42"/>
      <c r="D88" s="42"/>
      <c r="E88" s="42"/>
      <c r="F88" s="42"/>
      <c r="G88" s="42"/>
      <c r="H88" s="42"/>
      <c r="I88" s="42"/>
      <c r="J88" s="36">
        <v>0.25</v>
      </c>
      <c r="K88" s="36">
        <v>0.5</v>
      </c>
      <c r="N88" s="35" t="s">
        <v>177</v>
      </c>
      <c r="O88" s="35" t="s">
        <v>179</v>
      </c>
      <c r="P88" s="35">
        <v>2070</v>
      </c>
      <c r="Q88" s="35">
        <v>930</v>
      </c>
      <c r="R88" s="35">
        <f>SUM(P88:Q88)</f>
        <v>3000</v>
      </c>
    </row>
    <row r="89" spans="2:18" s="29" customFormat="1" ht="21" customHeight="1" x14ac:dyDescent="0.4">
      <c r="B89" s="43" t="s">
        <v>175</v>
      </c>
      <c r="C89" s="44"/>
      <c r="D89" s="44"/>
      <c r="E89" s="44"/>
      <c r="F89" s="44"/>
      <c r="G89" s="44"/>
      <c r="H89" s="44"/>
      <c r="I89" s="45"/>
      <c r="J89" s="35">
        <v>2310</v>
      </c>
      <c r="K89" s="35">
        <v>1470</v>
      </c>
      <c r="N89" s="42" t="s">
        <v>180</v>
      </c>
      <c r="O89" s="42"/>
      <c r="P89" s="35">
        <f>SUM(P87:P88)</f>
        <v>4380</v>
      </c>
      <c r="Q89" s="35">
        <f>SUM(Q87:Q88)</f>
        <v>2400</v>
      </c>
      <c r="R89" s="35">
        <f>SUM(P89:Q89)</f>
        <v>6780</v>
      </c>
    </row>
    <row r="90" spans="2:18" ht="21" customHeight="1" x14ac:dyDescent="0.4">
      <c r="B90" s="43" t="s">
        <v>169</v>
      </c>
      <c r="C90" s="44"/>
      <c r="D90" s="44"/>
      <c r="E90" s="44"/>
      <c r="F90" s="44"/>
      <c r="G90" s="44"/>
      <c r="H90" s="44"/>
      <c r="I90" s="45"/>
      <c r="J90" s="36">
        <v>1.925</v>
      </c>
      <c r="K90" s="36">
        <v>1.2250000000000001</v>
      </c>
    </row>
    <row r="91" spans="2:18" ht="21" customHeight="1" x14ac:dyDescent="0.4">
      <c r="B91" s="43" t="s">
        <v>170</v>
      </c>
      <c r="C91" s="44"/>
      <c r="D91" s="44"/>
      <c r="E91" s="44"/>
      <c r="F91" s="44"/>
      <c r="G91" s="44"/>
      <c r="H91" s="44"/>
      <c r="I91" s="45"/>
      <c r="J91" s="57">
        <v>1.575</v>
      </c>
      <c r="K91" s="58"/>
    </row>
    <row r="92" spans="2:18" ht="21" customHeight="1" x14ac:dyDescent="0.4">
      <c r="B92" s="59" t="s">
        <v>174</v>
      </c>
      <c r="C92" s="59"/>
      <c r="D92" s="59"/>
      <c r="E92" s="59"/>
      <c r="F92" s="59"/>
      <c r="G92" s="59"/>
      <c r="H92" s="59"/>
      <c r="I92" s="59"/>
      <c r="J92" s="17" t="s">
        <v>166</v>
      </c>
      <c r="K92" s="17" t="s">
        <v>167</v>
      </c>
    </row>
    <row r="93" spans="2:18" ht="21" customHeight="1" x14ac:dyDescent="0.4">
      <c r="B93" s="42" t="s">
        <v>168</v>
      </c>
      <c r="C93" s="42"/>
      <c r="D93" s="42"/>
      <c r="E93" s="42"/>
      <c r="F93" s="42"/>
      <c r="G93" s="42"/>
      <c r="H93" s="42"/>
      <c r="I93" s="42"/>
      <c r="J93" s="36">
        <v>0.2</v>
      </c>
      <c r="K93" s="36">
        <v>0.4</v>
      </c>
    </row>
    <row r="94" spans="2:18" s="29" customFormat="1" ht="21" customHeight="1" x14ac:dyDescent="0.4">
      <c r="B94" s="43" t="s">
        <v>175</v>
      </c>
      <c r="C94" s="44"/>
      <c r="D94" s="44"/>
      <c r="E94" s="44"/>
      <c r="F94" s="44"/>
      <c r="G94" s="44"/>
      <c r="H94" s="44"/>
      <c r="I94" s="45"/>
      <c r="J94" s="35">
        <v>4380</v>
      </c>
      <c r="K94" s="35">
        <v>2400</v>
      </c>
    </row>
    <row r="95" spans="2:18" ht="21" customHeight="1" x14ac:dyDescent="0.4">
      <c r="B95" s="43" t="s">
        <v>169</v>
      </c>
      <c r="C95" s="44"/>
      <c r="D95" s="44"/>
      <c r="E95" s="44"/>
      <c r="F95" s="44"/>
      <c r="G95" s="44"/>
      <c r="H95" s="44"/>
      <c r="I95" s="45"/>
      <c r="J95" s="36">
        <v>1.6220000000000001</v>
      </c>
      <c r="K95" s="36">
        <v>0.88900000000000001</v>
      </c>
    </row>
    <row r="96" spans="2:18" ht="21" customHeight="1" x14ac:dyDescent="0.4">
      <c r="B96" s="43" t="s">
        <v>170</v>
      </c>
      <c r="C96" s="44"/>
      <c r="D96" s="44"/>
      <c r="E96" s="44"/>
      <c r="F96" s="44"/>
      <c r="G96" s="44"/>
      <c r="H96" s="44"/>
      <c r="I96" s="45"/>
      <c r="J96" s="48">
        <v>1.256</v>
      </c>
      <c r="K96" s="48"/>
    </row>
  </sheetData>
  <mergeCells count="91">
    <mergeCell ref="N86:O86"/>
    <mergeCell ref="B92:I92"/>
    <mergeCell ref="B93:I93"/>
    <mergeCell ref="B95:I95"/>
    <mergeCell ref="B96:I96"/>
    <mergeCell ref="J96:K96"/>
    <mergeCell ref="B94:I94"/>
    <mergeCell ref="Q28:Q29"/>
    <mergeCell ref="B87:I87"/>
    <mergeCell ref="B88:I88"/>
    <mergeCell ref="B90:I90"/>
    <mergeCell ref="J91:K91"/>
    <mergeCell ref="B91:I91"/>
    <mergeCell ref="B35:B38"/>
    <mergeCell ref="C35:C36"/>
    <mergeCell ref="C37:C38"/>
    <mergeCell ref="B39:B42"/>
    <mergeCell ref="C39:C40"/>
    <mergeCell ref="C41:C42"/>
    <mergeCell ref="B32:E32"/>
    <mergeCell ref="B89:I89"/>
    <mergeCell ref="N89:O89"/>
    <mergeCell ref="B20:B21"/>
    <mergeCell ref="C20:C21"/>
    <mergeCell ref="F22:H22"/>
    <mergeCell ref="B27:B29"/>
    <mergeCell ref="C27:C29"/>
    <mergeCell ref="D29:H29"/>
    <mergeCell ref="N8:N9"/>
    <mergeCell ref="O8:O9"/>
    <mergeCell ref="P8:P9"/>
    <mergeCell ref="Q8:Q9"/>
    <mergeCell ref="B2:D2"/>
    <mergeCell ref="I8:I9"/>
    <mergeCell ref="B7:B9"/>
    <mergeCell ref="C7:C9"/>
    <mergeCell ref="B17:D17"/>
    <mergeCell ref="N12:O12"/>
    <mergeCell ref="N13:O13"/>
    <mergeCell ref="N14:O14"/>
    <mergeCell ref="N15:O15"/>
    <mergeCell ref="I28:I29"/>
    <mergeCell ref="N30:O30"/>
    <mergeCell ref="N31:O31"/>
    <mergeCell ref="N32:O32"/>
    <mergeCell ref="N33:O33"/>
    <mergeCell ref="N35:O35"/>
    <mergeCell ref="N36:O36"/>
    <mergeCell ref="N37:O37"/>
    <mergeCell ref="N38:O38"/>
    <mergeCell ref="N34:Q34"/>
    <mergeCell ref="N39:O39"/>
    <mergeCell ref="P39:Q39"/>
    <mergeCell ref="N28:N29"/>
    <mergeCell ref="O28:O29"/>
    <mergeCell ref="P28:P29"/>
    <mergeCell ref="B47:C47"/>
    <mergeCell ref="D47:I47"/>
    <mergeCell ref="B49:E49"/>
    <mergeCell ref="D53:H53"/>
    <mergeCell ref="B52:B53"/>
    <mergeCell ref="C52:C53"/>
    <mergeCell ref="I52:I53"/>
    <mergeCell ref="O52:O53"/>
    <mergeCell ref="P52:P53"/>
    <mergeCell ref="Q52:Q53"/>
    <mergeCell ref="B64:C64"/>
    <mergeCell ref="D64:I64"/>
    <mergeCell ref="J64:O64"/>
    <mergeCell ref="B55:B56"/>
    <mergeCell ref="C55:C56"/>
    <mergeCell ref="F57:H57"/>
    <mergeCell ref="J57:M57"/>
    <mergeCell ref="J52:J53"/>
    <mergeCell ref="K52:K53"/>
    <mergeCell ref="L52:L53"/>
    <mergeCell ref="M52:M53"/>
    <mergeCell ref="N52:N53"/>
    <mergeCell ref="B78:E78"/>
    <mergeCell ref="I80:J80"/>
    <mergeCell ref="B66:C66"/>
    <mergeCell ref="B69:B70"/>
    <mergeCell ref="C69:C70"/>
    <mergeCell ref="B71:B72"/>
    <mergeCell ref="C71:C72"/>
    <mergeCell ref="B81:B82"/>
    <mergeCell ref="B83:B84"/>
    <mergeCell ref="P80:Q80"/>
    <mergeCell ref="P81:Q81"/>
    <mergeCell ref="P82:Q82"/>
    <mergeCell ref="P83:Q8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レシピ倶楽部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宜明 熊谷</cp:lastModifiedBy>
  <cp:lastPrinted>2019-09-21T14:15:51Z</cp:lastPrinted>
  <dcterms:created xsi:type="dcterms:W3CDTF">2019-09-21T13:44:16Z</dcterms:created>
  <dcterms:modified xsi:type="dcterms:W3CDTF">2019-10-15T11:37:52Z</dcterms:modified>
</cp:coreProperties>
</file>